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72" i="1"/>
  <c r="N72"/>
  <c r="F72"/>
  <c r="I72"/>
  <c r="H72"/>
  <c r="V48"/>
  <c r="V16"/>
  <c r="Q72"/>
  <c r="C33" i="2"/>
  <c r="C31"/>
  <c r="D73" i="1"/>
  <c r="E73"/>
  <c r="F73"/>
  <c r="G73"/>
  <c r="H73"/>
  <c r="I73"/>
  <c r="J73"/>
  <c r="K73"/>
  <c r="L73"/>
  <c r="M73"/>
  <c r="N73"/>
  <c r="O73"/>
  <c r="P73"/>
  <c r="Q73"/>
  <c r="R73"/>
  <c r="S73"/>
  <c r="T73"/>
  <c r="U73"/>
  <c r="C73"/>
  <c r="D72"/>
  <c r="E72"/>
  <c r="G72"/>
  <c r="J72"/>
  <c r="K72"/>
  <c r="L72"/>
  <c r="M72"/>
  <c r="O72"/>
  <c r="P72"/>
  <c r="R72"/>
  <c r="S72"/>
  <c r="T72"/>
  <c r="U72"/>
  <c r="C72"/>
  <c r="V56"/>
  <c r="V64" l="1"/>
  <c r="V60"/>
  <c r="V52"/>
  <c r="V44"/>
  <c r="V40"/>
  <c r="V36"/>
  <c r="V32"/>
  <c r="V28"/>
  <c r="V24"/>
  <c r="V20"/>
  <c r="V12"/>
  <c r="V8"/>
  <c r="D71"/>
  <c r="E71"/>
  <c r="F71"/>
  <c r="G71"/>
  <c r="H71"/>
  <c r="I71"/>
  <c r="J71"/>
  <c r="K71"/>
  <c r="L71"/>
  <c r="M71"/>
  <c r="N71"/>
  <c r="O71"/>
  <c r="P71"/>
  <c r="R71"/>
  <c r="S71"/>
  <c r="T71"/>
  <c r="U71"/>
  <c r="C71"/>
</calcChain>
</file>

<file path=xl/sharedStrings.xml><?xml version="1.0" encoding="utf-8"?>
<sst xmlns="http://schemas.openxmlformats.org/spreadsheetml/2006/main" count="314" uniqueCount="214">
  <si>
    <t>Информация о реализации в общеобразовательных учреждениях мероприятий Комплекса мер по модернизации общего образования в 2012 году</t>
  </si>
  <si>
    <t>№ п/п</t>
  </si>
  <si>
    <t>Полное наименование и адрес ОУ</t>
  </si>
  <si>
    <t>Приобретение оборудования (количество комплектов по наименованиям)</t>
  </si>
  <si>
    <t>Приобретение транспортных средств для перевозки обучающихся (марка)</t>
  </si>
  <si>
    <t>Пополнение фондов библиотек ОУ (един.)</t>
  </si>
  <si>
    <t>Развитие школьной инфраструктуры (количество помещений)</t>
  </si>
  <si>
    <t>Капитальный ремонт зданий общеобразовательных учреждений</t>
  </si>
  <si>
    <t>Реконструкция зданий общеобразовательных учреждений</t>
  </si>
  <si>
    <t>Повышение квалификации, профессиональная переподготовка руководителей ОУ и учителей (чел.)</t>
  </si>
  <si>
    <t>Модернизация ОУ путём организации в них дистанционного обучения для обучающихся</t>
  </si>
  <si>
    <t>Осуществление мер, направленных на энергосбережение в ОУ (наименование)</t>
  </si>
  <si>
    <t>Учебно - лабораторное</t>
  </si>
  <si>
    <t>Учебно - производственное</t>
  </si>
  <si>
    <t>Спортивное</t>
  </si>
  <si>
    <t>Спортивный инвентарь</t>
  </si>
  <si>
    <t>Компьютерное</t>
  </si>
  <si>
    <t>Оборудование для организации медицинского обслуживания обучающихся</t>
  </si>
  <si>
    <t>Оборудование для школьных столовых</t>
  </si>
  <si>
    <t>Оборудование для проведения государственной (итоговой) аттестации</t>
  </si>
  <si>
    <t>Текущий ремонт с целью обеспечения выполнения требований к санитарно – бытовым условиям и охране здоровья обучающихся</t>
  </si>
  <si>
    <t>Текущий ремонт с целью подготовки помещений для установки оборудования</t>
  </si>
  <si>
    <t>Увеличение пропускной способности с 256 КБ/с до 2 МБ и оплата интернет - трафика</t>
  </si>
  <si>
    <t>Обновление программного обеспечения. Создание образовательного портала</t>
  </si>
  <si>
    <t>Приобретение электронных образовательных ресурсов (разработка 4-х образовательных курсов: физика, химия, информатика, адыгейский язык)</t>
  </si>
  <si>
    <t>Муниципальное бюджетное образовательное учреждение гимназия №1 с.Красногвардейского Красногвардейского района  Республики Адыгея, 385300 Республика Адыгея Красногвардейский район, ул. 50 лет Октября, 24</t>
  </si>
  <si>
    <t>1 каб.ОБЖ; 1каб.истории    1 каб.нач.кл.; 1каб.географ.,СПАК для уч-ся-10</t>
  </si>
  <si>
    <t>5 швейных машинок</t>
  </si>
  <si>
    <t>1 комплект спорт. Инвент.</t>
  </si>
  <si>
    <t>20 ноутбуков,2 интеракт.доски, программное обеспечение</t>
  </si>
  <si>
    <t xml:space="preserve">книги для 4х кл.-580  </t>
  </si>
  <si>
    <t>4 человека</t>
  </si>
  <si>
    <t>изготовление и регистрация энергетического паспорта</t>
  </si>
  <si>
    <t>единиц</t>
  </si>
  <si>
    <t>ФБ сумма тыс.руб</t>
  </si>
  <si>
    <t>МБ сумма тыс.руб</t>
  </si>
  <si>
    <t>Муниципальное бюджетное образовательное учреждение средняя общеобразовательная школа № 2 имени Ю.К. Шхачемукова а. Хатукай,         385321 Республика Адыгея Красногвардейский район, а. Хатукай, ул. Школьная, 1</t>
  </si>
  <si>
    <t xml:space="preserve">кабинет музыки- 1шт., стрелковый тир- 1шт </t>
  </si>
  <si>
    <t>комплект оборудования для кабинета технологии (для мальчиков)-1шт, комплект оборудования кабинета технологии (для девочек)-1 шт.</t>
  </si>
  <si>
    <t>2 интеракт. Доски</t>
  </si>
  <si>
    <t>школьный автобус (пежо) на 22 места</t>
  </si>
  <si>
    <t>замена деревянных рам на пластиковые, водоснабжение, канализация  каб. Нач.шк.</t>
  </si>
  <si>
    <t>14 человек</t>
  </si>
  <si>
    <t>каб нач. кл.-2, комплект уч-нагл. Пособий, к-т оборудов. Для каб. Технологии</t>
  </si>
  <si>
    <t>шв. маш. - 3</t>
  </si>
  <si>
    <t>ноутбуки-5</t>
  </si>
  <si>
    <t>+</t>
  </si>
  <si>
    <t>замена пола в актовом зале</t>
  </si>
  <si>
    <t>Муниципальное бюджетное образовательное учреждение - средняя общеобразовательная школа № 4 с.Белое          385331 Республика Адыгея, Красногвардейский район, ул.Советская, 12</t>
  </si>
  <si>
    <t>1 лингафон. кабинет; 5  компл нач. школы,  1 каб нач. кл.</t>
  </si>
  <si>
    <t xml:space="preserve">1 токарный станок </t>
  </si>
  <si>
    <t xml:space="preserve">5 теннисных столов </t>
  </si>
  <si>
    <t>30 мячей баскетбольных; 30 волейбольных; 2 тренажера</t>
  </si>
  <si>
    <t>25 нетбуков, сейф,  4 мультимед. проектора, сетевое оборудование</t>
  </si>
  <si>
    <t>1 кварц; 1 кушетка</t>
  </si>
  <si>
    <t xml:space="preserve">ремонт классных комнат </t>
  </si>
  <si>
    <t>да</t>
  </si>
  <si>
    <t xml:space="preserve">изготовление и регистрация энергетического паспорта </t>
  </si>
  <si>
    <t>Муниципальное бюджетное образовательное учреждение средняя общеобразовательная школа №5  385329 Республика Адыгея Красногвардейский район, с. Садовое, ул. Красная, 14</t>
  </si>
  <si>
    <t>кабинет начальных классов-2; кабинет химии -1 шт.; кабинет физики - 1 шт., каб.русского яз. и литерат.</t>
  </si>
  <si>
    <t>волейбольный мяч - 10 шт; мяч футбольный - 10 шт; мяч баскетбольный - 10 шт; гантели виниловые 5кг. - 2 шт; скакалки 30 шт; обруч гимнастический - 10 шт;</t>
  </si>
  <si>
    <t>apple I Pad -3 шт; МФУ - 3 шт.</t>
  </si>
  <si>
    <t>стеллаж для тарелок передвижной - 1 шт; плитка эл.с дух. шкафом 4 конф. - шт; зонт вытяжной с вентилятором - 1 шт;дозатор для жидкого мыла - 2 шт; Стол - 2 шт.</t>
  </si>
  <si>
    <t xml:space="preserve"> ремонт внутреннего туалета; замена дверей в кабинетах;.окраска стен в классных комнатах</t>
  </si>
  <si>
    <t>изготовление и регистрация энергетического паспорта, энергосберегающие лампы</t>
  </si>
  <si>
    <t>Муниципальное бюджетное образовательное учреждение средняя общеобразовательная школа №6 с. Еленовское 385324 Республика Адыгея, Красногвардейский район с. Еленовское, ул. Юбилейная, 23</t>
  </si>
  <si>
    <t>лингафонный кабинет-1шт, кабинет математики -1, каб нач. кл.</t>
  </si>
  <si>
    <t>проектор с потолочным крепением- 2шт., програмное обеспечение для интерактивной доски- 1 шт., нетбуки-25 шт, сейф для хранения нетбуков-1 шт., сетевое оборудование</t>
  </si>
  <si>
    <t>замена кровли</t>
  </si>
  <si>
    <t>изготовление и регистрация энергетического паспорта, энергосберегающая лампа- 40шт., покупка и установка отопительных котлов-2 шт.</t>
  </si>
  <si>
    <t>Муниципальное казенное образовательное учреждение - средняя общеобразовательная школа №7 385329Республика Адыгея Красногвардейский район, ул. Центральная, 31</t>
  </si>
  <si>
    <t>кабинет начальных классов-1 шт., лингафонный кабинет- 1шт., каб математики</t>
  </si>
  <si>
    <t>сетка волейбольная-1шт, сетка футбольная-2 шт., стенка шведская- 5шт, канат для лазания-1 шт. набор для настольного тенниса-2шт.</t>
  </si>
  <si>
    <t>комплект инвентаря для уроков физкультуры- 1 шт.</t>
  </si>
  <si>
    <t>ноутбук с программным обеспечением- 2шт, програмное обеспечение для компьютеров-5 шт.</t>
  </si>
  <si>
    <t>электрополотенце-2 шт., водонагреватель- 1 шт., кипятильник непрерывного действия КНЭ-25-01 25 л/ч- 1 шт.</t>
  </si>
  <si>
    <t>покупка учебников- 90 шт.</t>
  </si>
  <si>
    <t>замена раковины в школьной столовой-1 шт., частичный ремонт водопровода, косметический ремонт классных помещений</t>
  </si>
  <si>
    <t>1 человек</t>
  </si>
  <si>
    <t>Муниципальное бюджетное образовательное учреждение средняя общеобразовательная школа №8 385324 Республика адыгея Красногвардейский район, с. Большесидоровское, ул. Школьная, 2</t>
  </si>
  <si>
    <t>кабинет начальных классов-1 шт, комплект оборудования для кабинета истории-1 шт., комплект оборудования для кабинета географии-1 шт., комплект оборудования для кабинета русского языка-1 шт, комплект оборудования для кабинета математики-1 шт.</t>
  </si>
  <si>
    <t>заточный станок- 1 шт., комплект оборудования для кабинета технологии-1 шт.</t>
  </si>
  <si>
    <t>теннисный стол-2 шт.</t>
  </si>
  <si>
    <t>комплект мячей-1шт.</t>
  </si>
  <si>
    <t>ноутбук- 8 шт., компьютер-1 шт.</t>
  </si>
  <si>
    <t>стол разделочный- 2шт., набор кастрюль-1 шт.</t>
  </si>
  <si>
    <t>устройство дымоходов в помещении котельной, установка 4 отопительных котлов</t>
  </si>
  <si>
    <t>замена кровельного покрытия</t>
  </si>
  <si>
    <t>8чел.</t>
  </si>
  <si>
    <t>Муниципальное бюджетное образовательное учреждение средняя общеобразовательная школа №9 385326 Республика Адыгея Красногвардейский район а. Уляп, ул. Мукова, 71</t>
  </si>
  <si>
    <t>кабинет химии-1 шт., кабинет начальных классов-1 шт.</t>
  </si>
  <si>
    <t>комплект оборудования для учебной мастерской - 1шт.</t>
  </si>
  <si>
    <t>мячи-30шт.</t>
  </si>
  <si>
    <t>ноутбук-6шт.</t>
  </si>
  <si>
    <t>ремонт 4 кабинетов</t>
  </si>
  <si>
    <t>подготовка помещения мастерской для установки оборудования</t>
  </si>
  <si>
    <t xml:space="preserve">Муниципальное казенное образовательное учреждение средняя общеобразовательная школа №10 385325 Республика Адыгея, Красногвардейский район с. Штурбино ул. Советская, 1 </t>
  </si>
  <si>
    <t>кабинет начальных классов-1шт, кабинет информатики-1шт, лингафон. Каб.</t>
  </si>
  <si>
    <t>ноутбуки-4шт.,принтеры-2шт., мультимедиапроектор-2шт.</t>
  </si>
  <si>
    <t>Муниципальное бюджетное образовательное учреждение средняя общеобразовательная школа №11 385300 Республика Адыгея Красногвардейский район, ул. Мира, 341</t>
  </si>
  <si>
    <t>кабинет информатики, кабинет начальных классов</t>
  </si>
  <si>
    <t xml:space="preserve">2 шв. Маш., станок </t>
  </si>
  <si>
    <t>2 ноутбука с ПО, мультимедиапроектор</t>
  </si>
  <si>
    <t>комплект легкоатлетического оборудования-1, комплект мячей ( баскетбольный , футбольный , волейбольный)-1</t>
  </si>
  <si>
    <t>стеллаж для посуды открытый-1 шт, кастрюля40 л-1шт, 30л-2шт,20л-1шт</t>
  </si>
  <si>
    <t>замена водопроводных труб в столовой и установка раковин</t>
  </si>
  <si>
    <t>частичная замена ЛЭП на территории школы</t>
  </si>
  <si>
    <t xml:space="preserve"> замена кровельного  покрытия</t>
  </si>
  <si>
    <t>изготовление и регистрация энергетического паспорта, энергосберегающие лампочки-50 шт</t>
  </si>
  <si>
    <t>Муниципальное бюджетное образовательное учреждение основная общеобразовательная школа № 12 имени Н.А. Берзегова а.Бжедугхабль  385327 Республика Адыгея Красногвардейский район а. Бжедугхабль, ул. Школьная, 2</t>
  </si>
  <si>
    <t>каб нач. кл., кабинет русского языка и литературы</t>
  </si>
  <si>
    <t>компьтер с ПО - 3,  МФУ - 3</t>
  </si>
  <si>
    <t>мороз.камера,      кастрюля 30л - 1,    кастрюля 20 л - 3    раздел.стол, хлеборезка</t>
  </si>
  <si>
    <t>замена пола, замена оконных блоков</t>
  </si>
  <si>
    <t xml:space="preserve">Муниципальное бюджетное образовательное учреждение основная общеобразовательная школа №13 385332 Республика Адыгея Красногвардейский район с. Новосевастопольское, ул. Чучваги,4 </t>
  </si>
  <si>
    <t>кабинет начальных классов-1 шт, комплект экранно-звуковых средств обучения и воспитания-1 шт.</t>
  </si>
  <si>
    <t xml:space="preserve">нетбуки-25 шт; сейф для хранения нетбуков-1 шт, сетевое оборудование </t>
  </si>
  <si>
    <t>водонагреватель-1 шт., мясорубка настольная- 1 шт, овощерезка-1 шт., машина тестомесильная-1 шт., рукосушитель-1 шт, дозатор для жидкого мыла-2 шт., стеллажи для тарелок- 2 шт., набор варочных котлов-1 шт., набор сковород-1 шт.</t>
  </si>
  <si>
    <t>замена 60 оконных блоков</t>
  </si>
  <si>
    <t>изготовление и регистрация энергетического паспорта, энергосберегающих лампочек-50 шт.</t>
  </si>
  <si>
    <t>Муниципальное образовательное учреждение-основная общеобразовательная школа №14 с.Преображенское Красногвардейского района Республики Адыгея 385330 Республика Адыгея Красногвардейский район, с. Преображенское, ул. Школьная, 30</t>
  </si>
  <si>
    <t>комплект оборудования для кабинета биологии-1шт, комплект оборудования для кабинета ИЗО-1 шт., комплект оборудования для кабинета МХК-2 шт., кабинет начальных классов-1шт., комплект оборудования для кабинета русского языка и литературы-1шт., интерактивная приставка EIKII-KIT-2шт, экран на треноге-2шт., комплект оборудования для кабинета математики, рабочее место учителя (ПК+ мебель) 1шт.</t>
  </si>
  <si>
    <t>сетка для футбольных ворот-2 шт, сетка баскетбольная-2шт</t>
  </si>
  <si>
    <t>мяч футбольный-20шт, обруч гимнастический-20 шт., гантели- 10 шт.</t>
  </si>
  <si>
    <t>ремонт 7 классных помещений, столовая, мастерская, окраская фасада</t>
  </si>
  <si>
    <t>Изготовление энергетического паспорта</t>
  </si>
  <si>
    <t>Муниципальное бюджетное образовательное учреждение - средняя общеобразовательная школа № 15 имени Героя России Н.Н. Шевелева с. Еленовское   385322 Республика Адыгея Красногвардейский района с. Еленовское, ул. Молодежная, 1</t>
  </si>
  <si>
    <t>лингафонный кабинет-1шт, кабинет химии</t>
  </si>
  <si>
    <t xml:space="preserve">стенка гимнастическая-2шт.,конь гимнастический-1шт., бревно напольное-1 шт., бревно высокое-1 шт., мост гимнастический-1 шт., </t>
  </si>
  <si>
    <t>мяч футбольный-15 шт., мяч волейбольный-25 шт., мяч баскетбольный-10 шт.</t>
  </si>
  <si>
    <t>ноутбук-6 шт.</t>
  </si>
  <si>
    <t>вытяжка-1 шт.</t>
  </si>
  <si>
    <t>изготовление и регистрация энергетического паспорта, лампы энергосберегающие</t>
  </si>
  <si>
    <t>Муниципальное бюджетное образовательное учреждение начальная школа-детский сад№18 для детей дошкольного и младшего школьного возраста с,Верхненазаровское Красногвардейского района Республики Адыгея 385334 Республика Адыгея Красногвардейский район с. Верхненазаровское, ул. Почтовая, 53</t>
  </si>
  <si>
    <t>Кабинет начальных классов</t>
  </si>
  <si>
    <t xml:space="preserve">ноутбуки-9 , МФУ -2 </t>
  </si>
  <si>
    <t>частичная замена кафеля, водопровод.труб</t>
  </si>
  <si>
    <t>изготовление и регистрация энергетического паспорта,  энергосберегающие лампы</t>
  </si>
  <si>
    <t>Итого (количество единиц)</t>
  </si>
  <si>
    <t>Средства федеральные</t>
  </si>
  <si>
    <t>Средства муниципальные</t>
  </si>
  <si>
    <t>ЗАЯВКА  на учебники для учащихся 2-х классов, перешедших на ФГОС  от Красногвардейского района</t>
  </si>
  <si>
    <t>русский язык</t>
  </si>
  <si>
    <t>Иванов С.В.</t>
  </si>
  <si>
    <t>Русский яз. (2 части)</t>
  </si>
  <si>
    <t>Зеленина Л.М.</t>
  </si>
  <si>
    <t>Русский язык (2части)</t>
  </si>
  <si>
    <t>Городилова Г.Г.</t>
  </si>
  <si>
    <t>Русский язык (2 части)</t>
  </si>
  <si>
    <t>Иванов С.В.,Евдокимова</t>
  </si>
  <si>
    <t>Русский язык</t>
  </si>
  <si>
    <t>Климанова Л.Ф.</t>
  </si>
  <si>
    <t>Литературное чтение(2части)</t>
  </si>
  <si>
    <t>Ефросинина Л.А.</t>
  </si>
  <si>
    <t>литературное чтение</t>
  </si>
  <si>
    <t>Климанова В.Ф.</t>
  </si>
  <si>
    <t>Литературное чтение. Хрестоматия (2 части)</t>
  </si>
  <si>
    <t>Математика (2ч.)</t>
  </si>
  <si>
    <t>Рудницкая В.Н.</t>
  </si>
  <si>
    <t>Математика (2 части)+CD</t>
  </si>
  <si>
    <t>Моро М.И.,БантоваМ.А., Бельтюкова Г.В., и др.</t>
  </si>
  <si>
    <t>Математика</t>
  </si>
  <si>
    <t>Моро М.И.</t>
  </si>
  <si>
    <t>Окружающий мир (2ч.)</t>
  </si>
  <si>
    <t>Виноградова Н.Ф.</t>
  </si>
  <si>
    <t>Окружающий мир (2 части)</t>
  </si>
  <si>
    <t>Плешаков А.А.</t>
  </si>
  <si>
    <t>Мир вокруг нас (2 части)</t>
  </si>
  <si>
    <t>Музыка</t>
  </si>
  <si>
    <t>Усачева В.О.</t>
  </si>
  <si>
    <t>Критская Е.Д.</t>
  </si>
  <si>
    <t>технология</t>
  </si>
  <si>
    <t>Иванова Т.Г.</t>
  </si>
  <si>
    <t>Технология</t>
  </si>
  <si>
    <t>Лутцева Е.А.</t>
  </si>
  <si>
    <t>Технология. Человек. Природа. Техника</t>
  </si>
  <si>
    <t>Роговцева Н.И.</t>
  </si>
  <si>
    <t>Изобразительное искусство</t>
  </si>
  <si>
    <t>Неменская Л.А.</t>
  </si>
  <si>
    <t>Кузин В.С., Кубышкина Э.И.</t>
  </si>
  <si>
    <t>изобразительное искусство: искусство и ты</t>
  </si>
  <si>
    <t>Коротеева Е.</t>
  </si>
  <si>
    <t>Англ. яз.</t>
  </si>
  <si>
    <t>Кузовлев В.Ф.</t>
  </si>
  <si>
    <t>Английский язык</t>
  </si>
  <si>
    <t>Кауфман к.И., Кауфман М.Ю.</t>
  </si>
  <si>
    <t>Физическая культура</t>
  </si>
  <si>
    <t>Лях В.И.</t>
  </si>
  <si>
    <t>Англ.яз.</t>
  </si>
  <si>
    <t>Биболетова М.З., Денисенко О.А., Трубанёва Н.Н.</t>
  </si>
  <si>
    <t>Верещагина, Припитина</t>
  </si>
  <si>
    <t>Немецкий язык</t>
  </si>
  <si>
    <t>Бим И.Л.</t>
  </si>
  <si>
    <t>Основы светской этики</t>
  </si>
  <si>
    <t xml:space="preserve"> 4 человека</t>
  </si>
  <si>
    <t>ноутбук с ПО-7 шт,  2 ПК с ПО в комплекте со спецмебелью</t>
  </si>
  <si>
    <t>замена  77 оконных блоков</t>
  </si>
  <si>
    <t xml:space="preserve"> частичный ремонт водопровода и канализации</t>
  </si>
  <si>
    <t>ИТОГО</t>
  </si>
  <si>
    <t>ВСЕГО</t>
  </si>
  <si>
    <t>моечная ванная трехсекционная-1 шт. измельчитель для овощей- 1 шт., электрокипятильник для приготовления чая- 1 шт., набор котлов, набор сковород</t>
  </si>
  <si>
    <t>комплект л/а инвентаря</t>
  </si>
  <si>
    <t>1 электроплита, набор кас трюль, стеллаж для посуды</t>
  </si>
  <si>
    <t>динамометр, кварцевая лампа</t>
  </si>
  <si>
    <t>мороз.камера, овощерезка, резка гастрономических товаров, стеллаж для посуды</t>
  </si>
  <si>
    <t xml:space="preserve"> 1 моечная ванна 3-х секционная; рукосушитель электрический 4шт.,  3 шт.стелаж кухонный; 1 весы циферблатные, эл. Плита</t>
  </si>
  <si>
    <t>электрополотенца - 2</t>
  </si>
  <si>
    <t>частичный ремонт внутренних систем водопровода и канализации, частичный ремонт рекреации и кабинета</t>
  </si>
  <si>
    <t>кушетка-1 шт., стол медицинский-1шт., шкаф медицинский</t>
  </si>
  <si>
    <t>холодильник-1, мороз. Камера-1</t>
  </si>
  <si>
    <t>бактерицидная лампа, динамометр, спирометр, коврик медиц.</t>
  </si>
  <si>
    <t>подготовка помещ. Для установки стол. Оборуд.</t>
  </si>
  <si>
    <t>теннистый стол-1 шт; тренажер силовой - 1 шт; сетка волейбольная 1 шт; сетка футбольная - 2 шт;   комплект  гимнаст. Ковриков</t>
  </si>
  <si>
    <r>
      <rPr>
        <sz val="11"/>
        <color indexed="8"/>
        <rFont val="Times New Roman"/>
        <family val="1"/>
        <charset val="204"/>
      </rPr>
      <t xml:space="preserve">Муниципальное бюджетное образовательное учреждение средняя общеобразовательная школа </t>
    </r>
    <r>
      <rPr>
        <b/>
        <sz val="11"/>
        <color indexed="8"/>
        <rFont val="Times New Roman"/>
        <family val="1"/>
        <charset val="204"/>
      </rPr>
      <t xml:space="preserve">№3 </t>
    </r>
    <r>
      <rPr>
        <sz val="11"/>
        <color indexed="8"/>
        <rFont val="Times New Roman"/>
        <family val="1"/>
        <charset val="204"/>
      </rPr>
      <t xml:space="preserve">им.М.И.Кудаева,385336 Республика Адыгея, Красногвардейский район, а. Адамий ул. 50 Лет Октября, 50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</si>
</sst>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2" fillId="0" borderId="1" xfId="0" applyFont="1" applyFill="1" applyBorder="1"/>
    <xf numFmtId="0" fontId="2" fillId="0" borderId="1" xfId="0" applyFont="1" applyBorder="1"/>
    <xf numFmtId="0" fontId="0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0" fontId="5" fillId="0" borderId="1" xfId="1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3" fontId="5" fillId="0" borderId="1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3" fontId="5" fillId="3" borderId="1" xfId="1" applyNumberFormat="1" applyFont="1" applyFill="1" applyBorder="1" applyAlignment="1">
      <alignment horizontal="center" vertical="top" wrapText="1"/>
    </xf>
    <xf numFmtId="0" fontId="6" fillId="3" borderId="1" xfId="1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center" vertical="top" wrapText="1"/>
    </xf>
    <xf numFmtId="1" fontId="0" fillId="0" borderId="0" xfId="0" applyNumberFormat="1" applyFont="1"/>
    <xf numFmtId="0" fontId="4" fillId="2" borderId="10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/>
    </xf>
    <xf numFmtId="0" fontId="7" fillId="3" borderId="1" xfId="0" applyFont="1" applyFill="1" applyBorder="1" applyAlignment="1">
      <alignment vertical="top"/>
    </xf>
    <xf numFmtId="1" fontId="7" fillId="4" borderId="1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3" fontId="3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7" fillId="3" borderId="1" xfId="0" applyFont="1" applyFill="1" applyBorder="1"/>
    <xf numFmtId="0" fontId="7" fillId="4" borderId="1" xfId="0" applyFont="1" applyFill="1" applyBorder="1"/>
    <xf numFmtId="0" fontId="0" fillId="0" borderId="1" xfId="0" applyFont="1" applyBorder="1"/>
    <xf numFmtId="0" fontId="0" fillId="3" borderId="1" xfId="0" applyFont="1" applyFill="1" applyBorder="1"/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/>
    <xf numFmtId="0" fontId="8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1" fontId="8" fillId="4" borderId="1" xfId="0" applyNumberFormat="1" applyFont="1" applyFill="1" applyBorder="1" applyAlignment="1">
      <alignment horizontal="center" vertical="top"/>
    </xf>
    <xf numFmtId="1" fontId="7" fillId="4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0" fillId="4" borderId="0" xfId="0" applyFont="1" applyFill="1"/>
    <xf numFmtId="1" fontId="7" fillId="2" borderId="1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top"/>
    </xf>
    <xf numFmtId="3" fontId="7" fillId="3" borderId="1" xfId="0" applyNumberFormat="1" applyFont="1" applyFill="1" applyBorder="1"/>
    <xf numFmtId="1" fontId="7" fillId="3" borderId="5" xfId="0" applyNumberFormat="1" applyFont="1" applyFill="1" applyBorder="1" applyAlignment="1">
      <alignment vertical="center"/>
    </xf>
    <xf numFmtId="3" fontId="0" fillId="0" borderId="0" xfId="0" applyNumberFormat="1" applyFont="1"/>
    <xf numFmtId="1" fontId="7" fillId="3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4"/>
  <sheetViews>
    <sheetView tabSelected="1" topLeftCell="A4" zoomScale="80" zoomScaleNormal="80" workbookViewId="0">
      <selection sqref="A1:U73"/>
    </sheetView>
  </sheetViews>
  <sheetFormatPr defaultRowHeight="15"/>
  <cols>
    <col min="1" max="6" width="9.140625" style="7"/>
    <col min="7" max="7" width="8.85546875" style="7" customWidth="1"/>
    <col min="8" max="16384" width="9.140625" style="7"/>
  </cols>
  <sheetData>
    <row r="1" spans="1:2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2">
      <c r="A2" s="85" t="s">
        <v>1</v>
      </c>
      <c r="B2" s="85" t="s">
        <v>2</v>
      </c>
      <c r="C2" s="82" t="s">
        <v>3</v>
      </c>
      <c r="D2" s="83"/>
      <c r="E2" s="83"/>
      <c r="F2" s="83"/>
      <c r="G2" s="83"/>
      <c r="H2" s="83"/>
      <c r="I2" s="83"/>
      <c r="J2" s="84"/>
      <c r="K2" s="85" t="s">
        <v>4</v>
      </c>
      <c r="L2" s="85" t="s">
        <v>5</v>
      </c>
      <c r="M2" s="85" t="s">
        <v>6</v>
      </c>
      <c r="N2" s="85"/>
      <c r="O2" s="85" t="s">
        <v>7</v>
      </c>
      <c r="P2" s="86" t="s">
        <v>8</v>
      </c>
      <c r="Q2" s="85" t="s">
        <v>9</v>
      </c>
      <c r="R2" s="85" t="s">
        <v>10</v>
      </c>
      <c r="S2" s="85"/>
      <c r="T2" s="85"/>
      <c r="U2" s="85" t="s">
        <v>11</v>
      </c>
    </row>
    <row r="3" spans="1:22" ht="285">
      <c r="A3" s="85"/>
      <c r="B3" s="85"/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85"/>
      <c r="L3" s="85"/>
      <c r="M3" s="8" t="s">
        <v>20</v>
      </c>
      <c r="N3" s="8" t="s">
        <v>21</v>
      </c>
      <c r="O3" s="85"/>
      <c r="P3" s="87"/>
      <c r="Q3" s="85"/>
      <c r="R3" s="8" t="s">
        <v>22</v>
      </c>
      <c r="S3" s="8" t="s">
        <v>23</v>
      </c>
      <c r="T3" s="8" t="s">
        <v>24</v>
      </c>
      <c r="U3" s="85"/>
    </row>
    <row r="4" spans="1:22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/>
      <c r="Q4" s="8">
        <v>14</v>
      </c>
      <c r="R4" s="8">
        <v>15</v>
      </c>
      <c r="S4" s="8">
        <v>16</v>
      </c>
      <c r="T4" s="8">
        <v>17</v>
      </c>
      <c r="U4" s="8">
        <v>18</v>
      </c>
    </row>
    <row r="5" spans="1:2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2" ht="409.5">
      <c r="A6" s="9"/>
      <c r="B6" s="10" t="s">
        <v>25</v>
      </c>
      <c r="C6" s="11" t="s">
        <v>26</v>
      </c>
      <c r="D6" s="11" t="s">
        <v>27</v>
      </c>
      <c r="E6" s="11"/>
      <c r="F6" s="11" t="s">
        <v>28</v>
      </c>
      <c r="G6" s="11" t="s">
        <v>29</v>
      </c>
      <c r="H6" s="12"/>
      <c r="I6" s="12"/>
      <c r="J6" s="12"/>
      <c r="K6" s="12"/>
      <c r="L6" s="13" t="s">
        <v>30</v>
      </c>
      <c r="M6" s="12"/>
      <c r="N6" s="12"/>
      <c r="O6" s="12"/>
      <c r="P6" s="12"/>
      <c r="Q6" s="11" t="s">
        <v>31</v>
      </c>
      <c r="R6" s="12"/>
      <c r="S6" s="14"/>
      <c r="T6" s="12"/>
      <c r="U6" s="11" t="s">
        <v>32</v>
      </c>
    </row>
    <row r="7" spans="1:22" ht="15.75" thickBot="1">
      <c r="A7" s="15" t="s">
        <v>33</v>
      </c>
      <c r="B7" s="16"/>
      <c r="C7" s="17">
        <v>14</v>
      </c>
      <c r="D7" s="17">
        <v>5</v>
      </c>
      <c r="E7" s="17"/>
      <c r="F7" s="17">
        <v>1</v>
      </c>
      <c r="G7" s="17">
        <v>22</v>
      </c>
      <c r="H7" s="18"/>
      <c r="I7" s="18"/>
      <c r="J7" s="18"/>
      <c r="K7" s="18"/>
      <c r="L7" s="19">
        <v>580</v>
      </c>
      <c r="M7" s="18"/>
      <c r="N7" s="18"/>
      <c r="O7" s="18"/>
      <c r="P7" s="18"/>
      <c r="Q7" s="17">
        <v>4</v>
      </c>
      <c r="R7" s="18"/>
      <c r="S7" s="20"/>
      <c r="T7" s="18"/>
      <c r="U7" s="20"/>
    </row>
    <row r="8" spans="1:22" ht="43.5" thickBot="1">
      <c r="A8" s="21" t="s">
        <v>34</v>
      </c>
      <c r="B8" s="22">
        <v>2950</v>
      </c>
      <c r="C8" s="22">
        <v>1400</v>
      </c>
      <c r="D8" s="22">
        <v>50</v>
      </c>
      <c r="E8" s="22"/>
      <c r="F8" s="22">
        <v>200</v>
      </c>
      <c r="G8" s="22">
        <v>810</v>
      </c>
      <c r="H8" s="22"/>
      <c r="I8" s="22"/>
      <c r="J8" s="22"/>
      <c r="K8" s="22"/>
      <c r="L8" s="23">
        <v>150</v>
      </c>
      <c r="M8" s="22"/>
      <c r="N8" s="22"/>
      <c r="O8" s="23"/>
      <c r="P8" s="22"/>
      <c r="Q8" s="22">
        <v>60</v>
      </c>
      <c r="R8" s="22">
        <v>180</v>
      </c>
      <c r="S8" s="24"/>
      <c r="T8" s="24"/>
      <c r="U8" s="24">
        <v>100</v>
      </c>
      <c r="V8" s="25">
        <f>SUM(C8:U8)</f>
        <v>2950</v>
      </c>
    </row>
    <row r="9" spans="1:22" ht="43.5" thickBot="1">
      <c r="A9" s="26" t="s">
        <v>35</v>
      </c>
      <c r="B9" s="27"/>
      <c r="C9" s="28"/>
      <c r="D9" s="28"/>
      <c r="E9" s="27"/>
      <c r="F9" s="27"/>
      <c r="G9" s="27"/>
      <c r="H9" s="28"/>
      <c r="I9" s="28"/>
      <c r="J9" s="27"/>
      <c r="K9" s="28"/>
      <c r="L9" s="29"/>
      <c r="M9" s="28"/>
      <c r="N9" s="28"/>
      <c r="O9" s="29"/>
      <c r="P9" s="28"/>
      <c r="Q9" s="28"/>
      <c r="R9" s="28"/>
      <c r="S9" s="30"/>
      <c r="T9" s="30"/>
      <c r="U9" s="30"/>
    </row>
    <row r="10" spans="1:22" ht="409.5">
      <c r="A10" s="9"/>
      <c r="B10" s="31" t="s">
        <v>36</v>
      </c>
      <c r="C10" s="31" t="s">
        <v>37</v>
      </c>
      <c r="D10" s="31" t="s">
        <v>38</v>
      </c>
      <c r="E10" s="31"/>
      <c r="F10" s="31"/>
      <c r="G10" s="31" t="s">
        <v>39</v>
      </c>
      <c r="H10" s="31"/>
      <c r="I10" s="31"/>
      <c r="J10" s="31"/>
      <c r="K10" s="31" t="s">
        <v>40</v>
      </c>
      <c r="L10" s="31"/>
      <c r="M10" s="31"/>
      <c r="N10" s="31"/>
      <c r="O10" s="32" t="s">
        <v>41</v>
      </c>
      <c r="P10" s="31"/>
      <c r="Q10" s="31" t="s">
        <v>42</v>
      </c>
      <c r="R10" s="31"/>
      <c r="S10" s="33"/>
      <c r="T10" s="34"/>
      <c r="U10" s="11" t="s">
        <v>32</v>
      </c>
    </row>
    <row r="11" spans="1:22" ht="15.75" thickBot="1">
      <c r="A11" s="15" t="s">
        <v>33</v>
      </c>
      <c r="B11" s="35"/>
      <c r="C11" s="36">
        <v>2</v>
      </c>
      <c r="D11" s="36">
        <v>2</v>
      </c>
      <c r="E11" s="36"/>
      <c r="F11" s="36"/>
      <c r="G11" s="36">
        <v>2</v>
      </c>
      <c r="H11" s="36"/>
      <c r="I11" s="36"/>
      <c r="J11" s="36"/>
      <c r="K11" s="36">
        <v>1</v>
      </c>
      <c r="L11" s="36"/>
      <c r="M11" s="36"/>
      <c r="N11" s="36"/>
      <c r="O11" s="36"/>
      <c r="P11" s="36"/>
      <c r="Q11" s="36">
        <v>14</v>
      </c>
      <c r="R11" s="36"/>
      <c r="S11" s="18"/>
      <c r="T11" s="18"/>
      <c r="U11" s="18"/>
    </row>
    <row r="12" spans="1:22" ht="43.5" thickBot="1">
      <c r="A12" s="37" t="s">
        <v>34</v>
      </c>
      <c r="B12" s="22">
        <v>3119</v>
      </c>
      <c r="C12" s="24">
        <v>200</v>
      </c>
      <c r="D12" s="24">
        <v>129</v>
      </c>
      <c r="E12" s="24"/>
      <c r="F12" s="24"/>
      <c r="G12" s="24">
        <v>200</v>
      </c>
      <c r="H12" s="24"/>
      <c r="I12" s="24"/>
      <c r="J12" s="24"/>
      <c r="K12" s="24">
        <v>1400</v>
      </c>
      <c r="L12" s="24"/>
      <c r="M12" s="24"/>
      <c r="N12" s="24"/>
      <c r="O12" s="24">
        <v>1050</v>
      </c>
      <c r="P12" s="24"/>
      <c r="Q12" s="24">
        <v>60</v>
      </c>
      <c r="R12" s="24"/>
      <c r="S12" s="38"/>
      <c r="T12" s="38"/>
      <c r="U12" s="38">
        <v>80</v>
      </c>
      <c r="V12" s="25">
        <f>SUM(C12:U12)</f>
        <v>3119</v>
      </c>
    </row>
    <row r="13" spans="1:22" ht="43.5" thickBot="1">
      <c r="A13" s="39" t="s">
        <v>35</v>
      </c>
      <c r="B13" s="2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4"/>
      <c r="T13" s="34"/>
      <c r="U13" s="34"/>
    </row>
    <row r="14" spans="1:22" ht="409.5">
      <c r="A14" s="9"/>
      <c r="B14" s="12" t="s">
        <v>213</v>
      </c>
      <c r="C14" s="40" t="s">
        <v>43</v>
      </c>
      <c r="D14" s="40" t="s">
        <v>44</v>
      </c>
      <c r="E14" s="40"/>
      <c r="F14" s="40"/>
      <c r="G14" s="40" t="s">
        <v>45</v>
      </c>
      <c r="H14" s="40" t="s">
        <v>203</v>
      </c>
      <c r="I14" s="40" t="s">
        <v>204</v>
      </c>
      <c r="J14" s="40"/>
      <c r="K14" s="40"/>
      <c r="L14" s="40"/>
      <c r="M14" s="40" t="s">
        <v>46</v>
      </c>
      <c r="N14" s="40"/>
      <c r="O14" s="40" t="s">
        <v>47</v>
      </c>
      <c r="P14" s="40"/>
      <c r="Q14" s="40"/>
      <c r="R14" s="40"/>
      <c r="S14" s="40"/>
      <c r="T14" s="40"/>
      <c r="U14" s="40" t="s">
        <v>32</v>
      </c>
    </row>
    <row r="15" spans="1:22" ht="15.75" thickBot="1">
      <c r="A15" s="15" t="s">
        <v>33</v>
      </c>
      <c r="B15" s="41"/>
      <c r="C15" s="36">
        <v>4</v>
      </c>
      <c r="D15" s="36">
        <v>3</v>
      </c>
      <c r="E15" s="36"/>
      <c r="F15" s="36"/>
      <c r="G15" s="36">
        <v>5</v>
      </c>
      <c r="H15" s="36">
        <v>2</v>
      </c>
      <c r="I15" s="36">
        <v>4</v>
      </c>
      <c r="J15" s="36"/>
      <c r="K15" s="36"/>
      <c r="L15" s="36"/>
      <c r="M15" s="36"/>
      <c r="N15" s="36"/>
      <c r="O15" s="36"/>
      <c r="P15" s="36"/>
      <c r="Q15" s="36">
        <v>3</v>
      </c>
      <c r="R15" s="36"/>
      <c r="S15" s="36"/>
      <c r="T15" s="36"/>
      <c r="U15" s="36">
        <v>1</v>
      </c>
    </row>
    <row r="16" spans="1:22" ht="43.5" thickBot="1">
      <c r="A16" s="37" t="s">
        <v>34</v>
      </c>
      <c r="B16" s="42">
        <v>804</v>
      </c>
      <c r="C16" s="24">
        <v>310</v>
      </c>
      <c r="D16" s="24">
        <v>30</v>
      </c>
      <c r="E16" s="24"/>
      <c r="F16" s="24"/>
      <c r="G16" s="24">
        <v>90</v>
      </c>
      <c r="H16" s="24">
        <v>15</v>
      </c>
      <c r="I16" s="24">
        <v>39</v>
      </c>
      <c r="J16" s="24"/>
      <c r="K16" s="24"/>
      <c r="L16" s="24"/>
      <c r="M16" s="24">
        <v>40</v>
      </c>
      <c r="N16" s="24"/>
      <c r="O16" s="24">
        <v>150</v>
      </c>
      <c r="P16" s="24"/>
      <c r="Q16" s="24">
        <v>30</v>
      </c>
      <c r="R16" s="24"/>
      <c r="S16" s="24"/>
      <c r="T16" s="24"/>
      <c r="U16" s="24">
        <v>100</v>
      </c>
      <c r="V16" s="25">
        <f>SUM(C16:U16)</f>
        <v>804</v>
      </c>
    </row>
    <row r="17" spans="1:22" ht="43.5" thickBot="1">
      <c r="A17" s="39" t="s">
        <v>35</v>
      </c>
      <c r="B17" s="43"/>
      <c r="C17" s="30"/>
      <c r="D17" s="30"/>
      <c r="E17" s="34"/>
      <c r="F17" s="34"/>
      <c r="G17" s="30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2" ht="360">
      <c r="A18" s="9"/>
      <c r="B18" s="30" t="s">
        <v>48</v>
      </c>
      <c r="C18" s="30" t="s">
        <v>49</v>
      </c>
      <c r="D18" s="30" t="s">
        <v>50</v>
      </c>
      <c r="E18" s="30" t="s">
        <v>51</v>
      </c>
      <c r="F18" s="30" t="s">
        <v>52</v>
      </c>
      <c r="G18" s="30" t="s">
        <v>53</v>
      </c>
      <c r="H18" s="30" t="s">
        <v>54</v>
      </c>
      <c r="I18" s="30" t="s">
        <v>205</v>
      </c>
      <c r="J18" s="30"/>
      <c r="K18" s="30"/>
      <c r="L18" s="30"/>
      <c r="M18" s="30" t="s">
        <v>55</v>
      </c>
      <c r="N18" s="30"/>
      <c r="O18" s="30" t="s">
        <v>196</v>
      </c>
      <c r="P18" s="30"/>
      <c r="Q18" s="30">
        <v>9</v>
      </c>
      <c r="R18" s="30" t="s">
        <v>56</v>
      </c>
      <c r="S18" s="40"/>
      <c r="T18" s="40"/>
      <c r="U18" s="40" t="s">
        <v>57</v>
      </c>
    </row>
    <row r="19" spans="1:22" ht="15.75" thickBot="1">
      <c r="A19" s="15" t="s">
        <v>33</v>
      </c>
      <c r="B19" s="35"/>
      <c r="C19" s="36">
        <v>7</v>
      </c>
      <c r="D19" s="36">
        <v>1</v>
      </c>
      <c r="E19" s="36">
        <v>5</v>
      </c>
      <c r="F19" s="36">
        <v>62</v>
      </c>
      <c r="G19" s="36">
        <v>30</v>
      </c>
      <c r="H19" s="36">
        <v>2</v>
      </c>
      <c r="I19" s="36">
        <v>10</v>
      </c>
      <c r="J19" s="36"/>
      <c r="K19" s="36"/>
      <c r="L19" s="36"/>
      <c r="M19" s="36"/>
      <c r="N19" s="36"/>
      <c r="O19" s="36"/>
      <c r="P19" s="36"/>
      <c r="Q19" s="36">
        <v>9</v>
      </c>
      <c r="R19" s="36"/>
      <c r="S19" s="36"/>
      <c r="T19" s="36"/>
      <c r="U19" s="36">
        <v>1</v>
      </c>
    </row>
    <row r="20" spans="1:22" ht="43.5" thickBot="1">
      <c r="A20" s="37" t="s">
        <v>34</v>
      </c>
      <c r="B20" s="22">
        <v>2314</v>
      </c>
      <c r="C20" s="24">
        <v>1035</v>
      </c>
      <c r="D20" s="24">
        <v>50</v>
      </c>
      <c r="E20" s="24">
        <v>42</v>
      </c>
      <c r="F20" s="24">
        <v>98</v>
      </c>
      <c r="G20" s="24">
        <v>520</v>
      </c>
      <c r="H20" s="24">
        <v>7</v>
      </c>
      <c r="I20" s="24">
        <v>63</v>
      </c>
      <c r="J20" s="24"/>
      <c r="K20" s="24"/>
      <c r="L20" s="24"/>
      <c r="M20" s="24">
        <v>150</v>
      </c>
      <c r="N20" s="24"/>
      <c r="O20" s="24"/>
      <c r="P20" s="24"/>
      <c r="Q20" s="24">
        <v>79</v>
      </c>
      <c r="R20" s="24">
        <v>180</v>
      </c>
      <c r="S20" s="24"/>
      <c r="T20" s="24"/>
      <c r="U20" s="24">
        <v>90</v>
      </c>
      <c r="V20" s="25">
        <f>SUM(C20:U20)</f>
        <v>2314</v>
      </c>
    </row>
    <row r="21" spans="1:22" ht="43.5" thickBot="1">
      <c r="A21" s="39" t="s">
        <v>35</v>
      </c>
      <c r="B21" s="28">
        <v>938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>
        <v>938</v>
      </c>
      <c r="P21" s="34"/>
      <c r="Q21" s="34"/>
      <c r="R21" s="34"/>
      <c r="S21" s="30"/>
      <c r="T21" s="30"/>
      <c r="U21" s="30"/>
    </row>
    <row r="22" spans="1:22" ht="390">
      <c r="A22" s="43"/>
      <c r="B22" s="40" t="s">
        <v>58</v>
      </c>
      <c r="C22" s="40" t="s">
        <v>59</v>
      </c>
      <c r="D22" s="40"/>
      <c r="E22" s="40" t="s">
        <v>212</v>
      </c>
      <c r="F22" s="40" t="s">
        <v>60</v>
      </c>
      <c r="G22" s="40" t="s">
        <v>61</v>
      </c>
      <c r="H22" s="40"/>
      <c r="I22" s="40" t="s">
        <v>62</v>
      </c>
      <c r="J22" s="40"/>
      <c r="K22" s="40"/>
      <c r="L22" s="40"/>
      <c r="M22" s="40" t="s">
        <v>63</v>
      </c>
      <c r="N22" s="40"/>
      <c r="O22" s="40"/>
      <c r="P22" s="40"/>
      <c r="Q22" s="40"/>
      <c r="R22" s="40"/>
      <c r="S22" s="40"/>
      <c r="T22" s="40"/>
      <c r="U22" s="40" t="s">
        <v>64</v>
      </c>
    </row>
    <row r="23" spans="1:22" ht="15.75" thickBot="1">
      <c r="A23" s="15" t="s">
        <v>33</v>
      </c>
      <c r="B23" s="35"/>
      <c r="C23" s="36">
        <v>5</v>
      </c>
      <c r="D23" s="36"/>
      <c r="E23" s="36">
        <v>6</v>
      </c>
      <c r="F23" s="36">
        <v>72</v>
      </c>
      <c r="G23" s="36">
        <v>6</v>
      </c>
      <c r="H23" s="36"/>
      <c r="I23" s="36">
        <v>7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>
        <v>201</v>
      </c>
    </row>
    <row r="24" spans="1:22" ht="43.5" thickBot="1">
      <c r="A24" s="37" t="s">
        <v>34</v>
      </c>
      <c r="B24" s="22">
        <v>1123</v>
      </c>
      <c r="C24" s="24">
        <v>516</v>
      </c>
      <c r="D24" s="24"/>
      <c r="E24" s="24">
        <v>76</v>
      </c>
      <c r="F24" s="24">
        <v>17</v>
      </c>
      <c r="G24" s="24">
        <v>126</v>
      </c>
      <c r="H24" s="24"/>
      <c r="I24" s="24">
        <v>90</v>
      </c>
      <c r="J24" s="24"/>
      <c r="K24" s="24"/>
      <c r="L24" s="24"/>
      <c r="M24" s="24">
        <v>185</v>
      </c>
      <c r="N24" s="24"/>
      <c r="O24" s="24"/>
      <c r="P24" s="24"/>
      <c r="Q24" s="24"/>
      <c r="R24" s="24"/>
      <c r="S24" s="24"/>
      <c r="T24" s="24"/>
      <c r="U24" s="24">
        <v>113</v>
      </c>
      <c r="V24" s="25">
        <f>SUM(C24:U24)</f>
        <v>1123</v>
      </c>
    </row>
    <row r="25" spans="1:22" ht="43.5" thickBot="1">
      <c r="A25" s="39" t="s">
        <v>35</v>
      </c>
      <c r="B25" s="28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2" ht="409.5">
      <c r="A26" s="9"/>
      <c r="B26" s="40" t="s">
        <v>65</v>
      </c>
      <c r="C26" s="40" t="s">
        <v>66</v>
      </c>
      <c r="D26" s="40"/>
      <c r="E26" s="40"/>
      <c r="F26" s="40"/>
      <c r="G26" s="40" t="s">
        <v>67</v>
      </c>
      <c r="H26" s="40"/>
      <c r="I26" s="40" t="s">
        <v>206</v>
      </c>
      <c r="J26" s="40"/>
      <c r="K26" s="40"/>
      <c r="L26" s="40"/>
      <c r="M26" s="40" t="s">
        <v>207</v>
      </c>
      <c r="N26" s="40"/>
      <c r="O26" s="40" t="s">
        <v>68</v>
      </c>
      <c r="P26" s="40"/>
      <c r="Q26" s="40" t="s">
        <v>31</v>
      </c>
      <c r="R26" s="40" t="s">
        <v>56</v>
      </c>
      <c r="S26" s="40"/>
      <c r="T26" s="40"/>
      <c r="U26" s="40" t="s">
        <v>69</v>
      </c>
    </row>
    <row r="27" spans="1:22" ht="15.75" thickBot="1">
      <c r="A27" s="15" t="s">
        <v>33</v>
      </c>
      <c r="B27" s="35"/>
      <c r="C27" s="36">
        <v>3</v>
      </c>
      <c r="D27" s="36"/>
      <c r="E27" s="36"/>
      <c r="F27" s="36"/>
      <c r="G27" s="36">
        <v>28</v>
      </c>
      <c r="H27" s="36"/>
      <c r="I27" s="36">
        <v>2</v>
      </c>
      <c r="J27" s="36"/>
      <c r="K27" s="36"/>
      <c r="L27" s="36"/>
      <c r="M27" s="36">
        <v>3</v>
      </c>
      <c r="N27" s="36"/>
      <c r="O27" s="36"/>
      <c r="P27" s="36"/>
      <c r="Q27" s="36">
        <v>4</v>
      </c>
      <c r="R27" s="36"/>
      <c r="S27" s="36"/>
      <c r="T27" s="36"/>
      <c r="U27" s="36">
        <v>43</v>
      </c>
    </row>
    <row r="28" spans="1:22" ht="43.5" thickBot="1">
      <c r="A28" s="37" t="s">
        <v>34</v>
      </c>
      <c r="B28" s="22">
        <v>3250</v>
      </c>
      <c r="C28" s="24">
        <v>484</v>
      </c>
      <c r="D28" s="24"/>
      <c r="E28" s="24"/>
      <c r="F28" s="24"/>
      <c r="G28" s="24">
        <v>530</v>
      </c>
      <c r="H28" s="24"/>
      <c r="I28" s="24">
        <v>10</v>
      </c>
      <c r="J28" s="24"/>
      <c r="K28" s="24"/>
      <c r="L28" s="24"/>
      <c r="M28" s="24">
        <v>190</v>
      </c>
      <c r="N28" s="24"/>
      <c r="O28" s="24">
        <v>1600</v>
      </c>
      <c r="P28" s="24"/>
      <c r="Q28" s="24">
        <v>56</v>
      </c>
      <c r="R28" s="24">
        <v>180</v>
      </c>
      <c r="S28" s="24"/>
      <c r="T28" s="24"/>
      <c r="U28" s="24">
        <v>200</v>
      </c>
      <c r="V28" s="25">
        <f>SUM(C28:U28)</f>
        <v>3250</v>
      </c>
    </row>
    <row r="29" spans="1:22" ht="43.5" thickBot="1">
      <c r="A29" s="39" t="s">
        <v>35</v>
      </c>
      <c r="B29" s="28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2" ht="345">
      <c r="A30" s="9"/>
      <c r="B30" s="40" t="s">
        <v>70</v>
      </c>
      <c r="C30" s="40" t="s">
        <v>71</v>
      </c>
      <c r="D30" s="40"/>
      <c r="E30" s="40" t="s">
        <v>72</v>
      </c>
      <c r="F30" s="40" t="s">
        <v>73</v>
      </c>
      <c r="G30" s="40" t="s">
        <v>74</v>
      </c>
      <c r="H30" s="40"/>
      <c r="I30" s="40" t="s">
        <v>75</v>
      </c>
      <c r="J30" s="40"/>
      <c r="K30" s="40"/>
      <c r="L30" s="40" t="s">
        <v>76</v>
      </c>
      <c r="M30" s="40" t="s">
        <v>77</v>
      </c>
      <c r="N30" s="40"/>
      <c r="O30" s="40"/>
      <c r="P30" s="40"/>
      <c r="Q30" s="40" t="s">
        <v>78</v>
      </c>
      <c r="R30" s="40"/>
      <c r="S30" s="40"/>
      <c r="T30" s="40"/>
      <c r="U30" s="40" t="s">
        <v>32</v>
      </c>
    </row>
    <row r="31" spans="1:22" ht="15.75" thickBot="1">
      <c r="A31" s="15" t="s">
        <v>33</v>
      </c>
      <c r="B31" s="35"/>
      <c r="C31" s="36">
        <v>3</v>
      </c>
      <c r="D31" s="36"/>
      <c r="E31" s="36">
        <v>11</v>
      </c>
      <c r="F31" s="36">
        <v>1</v>
      </c>
      <c r="G31" s="36">
        <v>7</v>
      </c>
      <c r="H31" s="36"/>
      <c r="I31" s="36">
        <v>4</v>
      </c>
      <c r="J31" s="36"/>
      <c r="K31" s="36"/>
      <c r="L31" s="36">
        <v>90</v>
      </c>
      <c r="M31" s="36">
        <v>1</v>
      </c>
      <c r="N31" s="36"/>
      <c r="O31" s="36"/>
      <c r="P31" s="36"/>
      <c r="Q31" s="36">
        <v>1</v>
      </c>
      <c r="R31" s="36"/>
      <c r="S31" s="36"/>
      <c r="T31" s="36"/>
      <c r="U31" s="36"/>
    </row>
    <row r="32" spans="1:22" ht="43.5" thickBot="1">
      <c r="A32" s="37" t="s">
        <v>34</v>
      </c>
      <c r="B32" s="22">
        <v>770</v>
      </c>
      <c r="C32" s="24">
        <v>420</v>
      </c>
      <c r="D32" s="24"/>
      <c r="E32" s="24">
        <v>22</v>
      </c>
      <c r="F32" s="24">
        <v>22</v>
      </c>
      <c r="G32" s="24">
        <v>75</v>
      </c>
      <c r="H32" s="24"/>
      <c r="I32" s="24">
        <v>21</v>
      </c>
      <c r="J32" s="24"/>
      <c r="K32" s="24"/>
      <c r="L32" s="24">
        <v>43</v>
      </c>
      <c r="M32" s="24">
        <v>72</v>
      </c>
      <c r="N32" s="24"/>
      <c r="O32" s="24"/>
      <c r="P32" s="24"/>
      <c r="Q32" s="24">
        <v>15</v>
      </c>
      <c r="R32" s="24"/>
      <c r="S32" s="24"/>
      <c r="T32" s="24"/>
      <c r="U32" s="24">
        <v>80</v>
      </c>
      <c r="V32" s="25">
        <f>SUM(C32:U32)</f>
        <v>770</v>
      </c>
    </row>
    <row r="33" spans="1:22" ht="43.5" thickBot="1">
      <c r="A33" s="39" t="s">
        <v>35</v>
      </c>
      <c r="B33" s="28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1:22" ht="409.5">
      <c r="A34" s="9"/>
      <c r="B34" s="40" t="s">
        <v>79</v>
      </c>
      <c r="C34" s="40" t="s">
        <v>80</v>
      </c>
      <c r="D34" s="40" t="s">
        <v>81</v>
      </c>
      <c r="E34" s="40" t="s">
        <v>82</v>
      </c>
      <c r="F34" s="40" t="s">
        <v>83</v>
      </c>
      <c r="G34" s="40" t="s">
        <v>84</v>
      </c>
      <c r="H34" s="40" t="s">
        <v>208</v>
      </c>
      <c r="I34" s="40" t="s">
        <v>85</v>
      </c>
      <c r="J34" s="40"/>
      <c r="K34" s="40"/>
      <c r="L34" s="40"/>
      <c r="M34" s="40"/>
      <c r="N34" s="40" t="s">
        <v>86</v>
      </c>
      <c r="O34" s="40" t="s">
        <v>87</v>
      </c>
      <c r="P34" s="40"/>
      <c r="Q34" s="40" t="s">
        <v>88</v>
      </c>
      <c r="R34" s="40"/>
      <c r="S34" s="12"/>
      <c r="T34" s="12"/>
      <c r="U34" s="40" t="s">
        <v>64</v>
      </c>
    </row>
    <row r="35" spans="1:22" ht="15.75" thickBot="1">
      <c r="A35" s="15" t="s">
        <v>33</v>
      </c>
      <c r="B35" s="36"/>
      <c r="C35" s="36">
        <v>5</v>
      </c>
      <c r="D35" s="36">
        <v>20</v>
      </c>
      <c r="E35" s="36">
        <v>2</v>
      </c>
      <c r="F35" s="36">
        <v>1</v>
      </c>
      <c r="G35" s="36">
        <v>9</v>
      </c>
      <c r="H35" s="36">
        <v>4</v>
      </c>
      <c r="I35" s="36">
        <v>3</v>
      </c>
      <c r="J35" s="36"/>
      <c r="K35" s="36"/>
      <c r="L35" s="36"/>
      <c r="M35" s="36"/>
      <c r="N35" s="36">
        <v>2</v>
      </c>
      <c r="O35" s="36"/>
      <c r="P35" s="36"/>
      <c r="Q35" s="36">
        <v>8</v>
      </c>
      <c r="R35" s="36"/>
      <c r="S35" s="18"/>
      <c r="T35" s="18"/>
      <c r="U35" s="36">
        <v>16</v>
      </c>
    </row>
    <row r="36" spans="1:22" ht="43.5" thickBot="1">
      <c r="A36" s="37" t="s">
        <v>34</v>
      </c>
      <c r="B36" s="24">
        <v>2165</v>
      </c>
      <c r="C36" s="24">
        <v>400</v>
      </c>
      <c r="D36" s="24">
        <v>30</v>
      </c>
      <c r="E36" s="24">
        <v>15</v>
      </c>
      <c r="F36" s="24">
        <v>15</v>
      </c>
      <c r="G36" s="24">
        <v>230</v>
      </c>
      <c r="H36" s="24">
        <v>25</v>
      </c>
      <c r="I36" s="24">
        <v>10</v>
      </c>
      <c r="J36" s="24"/>
      <c r="K36" s="24"/>
      <c r="L36" s="24"/>
      <c r="M36" s="24"/>
      <c r="N36" s="24">
        <v>120</v>
      </c>
      <c r="O36" s="24">
        <v>1200</v>
      </c>
      <c r="P36" s="24"/>
      <c r="Q36" s="24">
        <v>30</v>
      </c>
      <c r="R36" s="24"/>
      <c r="S36" s="38"/>
      <c r="T36" s="38"/>
      <c r="U36" s="24">
        <v>90</v>
      </c>
      <c r="V36" s="25">
        <f>SUM(C36:U36)</f>
        <v>2165</v>
      </c>
    </row>
    <row r="37" spans="1:22" ht="43.5" thickBot="1">
      <c r="A37" s="39" t="s">
        <v>35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4"/>
      <c r="T37" s="34"/>
      <c r="U37" s="34"/>
    </row>
    <row r="38" spans="1:22" ht="375">
      <c r="A38" s="43"/>
      <c r="B38" s="30" t="s">
        <v>89</v>
      </c>
      <c r="C38" s="30" t="s">
        <v>90</v>
      </c>
      <c r="D38" s="30" t="s">
        <v>91</v>
      </c>
      <c r="E38" s="30"/>
      <c r="F38" s="30" t="s">
        <v>92</v>
      </c>
      <c r="G38" s="30" t="s">
        <v>93</v>
      </c>
      <c r="H38" s="30"/>
      <c r="I38" s="30" t="s">
        <v>209</v>
      </c>
      <c r="J38" s="30"/>
      <c r="K38" s="30"/>
      <c r="L38" s="30"/>
      <c r="M38" s="30" t="s">
        <v>94</v>
      </c>
      <c r="N38" s="30" t="s">
        <v>95</v>
      </c>
      <c r="O38" s="30"/>
      <c r="P38" s="30"/>
      <c r="Q38" s="30"/>
      <c r="R38" s="30"/>
      <c r="S38" s="30"/>
      <c r="T38" s="30"/>
      <c r="U38" s="30" t="s">
        <v>32</v>
      </c>
    </row>
    <row r="39" spans="1:22" ht="15.75" thickBot="1">
      <c r="A39" s="15" t="s">
        <v>33</v>
      </c>
      <c r="B39" s="35"/>
      <c r="C39" s="36">
        <v>2</v>
      </c>
      <c r="D39" s="36">
        <v>1</v>
      </c>
      <c r="E39" s="36"/>
      <c r="F39" s="36">
        <v>30</v>
      </c>
      <c r="G39" s="36">
        <v>6</v>
      </c>
      <c r="H39" s="36"/>
      <c r="I39" s="36">
        <v>2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2" ht="43.5" thickBot="1">
      <c r="A40" s="37" t="s">
        <v>34</v>
      </c>
      <c r="B40" s="22">
        <v>748</v>
      </c>
      <c r="C40" s="24">
        <v>319</v>
      </c>
      <c r="D40" s="24">
        <v>170</v>
      </c>
      <c r="E40" s="24"/>
      <c r="F40" s="24">
        <v>15</v>
      </c>
      <c r="G40" s="24">
        <v>88</v>
      </c>
      <c r="H40" s="24"/>
      <c r="I40" s="24">
        <v>35</v>
      </c>
      <c r="J40" s="24"/>
      <c r="K40" s="24"/>
      <c r="L40" s="24"/>
      <c r="M40" s="24">
        <v>30</v>
      </c>
      <c r="N40" s="24">
        <v>11</v>
      </c>
      <c r="O40" s="24"/>
      <c r="P40" s="24"/>
      <c r="Q40" s="24"/>
      <c r="R40" s="24"/>
      <c r="S40" s="24"/>
      <c r="T40" s="24"/>
      <c r="U40" s="24">
        <v>80</v>
      </c>
      <c r="V40" s="25">
        <f>SUM(C40:U40)</f>
        <v>748</v>
      </c>
    </row>
    <row r="41" spans="1:22" ht="43.5" thickBot="1">
      <c r="A41" s="39" t="s">
        <v>35</v>
      </c>
      <c r="B41" s="28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2" ht="375">
      <c r="A42" s="9"/>
      <c r="B42" s="40" t="s">
        <v>96</v>
      </c>
      <c r="C42" s="40" t="s">
        <v>97</v>
      </c>
      <c r="D42" s="40"/>
      <c r="E42" s="40"/>
      <c r="F42" s="44"/>
      <c r="G42" s="40" t="s">
        <v>98</v>
      </c>
      <c r="H42" s="40"/>
      <c r="I42" s="40"/>
      <c r="J42" s="40"/>
      <c r="K42" s="40"/>
      <c r="L42" s="40"/>
      <c r="M42" s="12"/>
      <c r="N42" s="12"/>
      <c r="O42" s="12"/>
      <c r="P42" s="12"/>
      <c r="Q42" s="12"/>
      <c r="R42" s="12"/>
      <c r="S42" s="12"/>
      <c r="T42" s="12"/>
      <c r="U42" s="40" t="s">
        <v>32</v>
      </c>
    </row>
    <row r="43" spans="1:22" ht="15.75" thickBot="1">
      <c r="A43" s="15" t="s">
        <v>33</v>
      </c>
      <c r="B43" s="35"/>
      <c r="C43" s="36">
        <v>3</v>
      </c>
      <c r="D43" s="36"/>
      <c r="E43" s="36"/>
      <c r="F43" s="45"/>
      <c r="G43" s="36">
        <v>8</v>
      </c>
      <c r="H43" s="36"/>
      <c r="I43" s="36"/>
      <c r="J43" s="36"/>
      <c r="K43" s="36"/>
      <c r="L43" s="36"/>
      <c r="M43" s="18"/>
      <c r="N43" s="18"/>
      <c r="O43" s="18"/>
      <c r="P43" s="18"/>
      <c r="Q43" s="18"/>
      <c r="R43" s="18"/>
      <c r="S43" s="18"/>
      <c r="T43" s="18"/>
      <c r="U43" s="18"/>
    </row>
    <row r="44" spans="1:22" ht="43.5" thickBot="1">
      <c r="A44" s="37" t="s">
        <v>34</v>
      </c>
      <c r="B44" s="22">
        <v>630</v>
      </c>
      <c r="C44" s="24">
        <v>350</v>
      </c>
      <c r="D44" s="24"/>
      <c r="E44" s="24"/>
      <c r="F44" s="46"/>
      <c r="G44" s="24">
        <v>200</v>
      </c>
      <c r="H44" s="24"/>
      <c r="I44" s="24"/>
      <c r="J44" s="24"/>
      <c r="K44" s="24"/>
      <c r="L44" s="24"/>
      <c r="M44" s="38"/>
      <c r="N44" s="38"/>
      <c r="O44" s="38"/>
      <c r="P44" s="38"/>
      <c r="Q44" s="38"/>
      <c r="R44" s="38"/>
      <c r="S44" s="38"/>
      <c r="T44" s="38"/>
      <c r="U44" s="38">
        <v>80</v>
      </c>
      <c r="V44" s="25">
        <f>SUM(C44:U44)</f>
        <v>630</v>
      </c>
    </row>
    <row r="45" spans="1:22" ht="43.5" thickBot="1">
      <c r="A45" s="39" t="s">
        <v>35</v>
      </c>
      <c r="B45" s="28"/>
      <c r="C45" s="30"/>
      <c r="D45" s="30"/>
      <c r="E45" s="30"/>
      <c r="F45" s="47"/>
      <c r="G45" s="30"/>
      <c r="H45" s="30"/>
      <c r="I45" s="30"/>
      <c r="J45" s="30"/>
      <c r="K45" s="30"/>
      <c r="L45" s="30"/>
      <c r="M45" s="34"/>
      <c r="N45" s="34"/>
      <c r="O45" s="34"/>
      <c r="P45" s="34"/>
      <c r="Q45" s="34"/>
      <c r="R45" s="34"/>
      <c r="S45" s="34"/>
      <c r="T45" s="34"/>
      <c r="U45" s="34"/>
    </row>
    <row r="46" spans="1:22" ht="318.75" customHeight="1">
      <c r="A46" s="9"/>
      <c r="B46" s="40" t="s">
        <v>99</v>
      </c>
      <c r="C46" s="40" t="s">
        <v>100</v>
      </c>
      <c r="D46" s="40" t="s">
        <v>101</v>
      </c>
      <c r="E46" s="40"/>
      <c r="F46" s="40" t="s">
        <v>103</v>
      </c>
      <c r="G46" s="40" t="s">
        <v>102</v>
      </c>
      <c r="H46" s="40" t="s">
        <v>210</v>
      </c>
      <c r="I46" s="40" t="s">
        <v>104</v>
      </c>
      <c r="J46" s="40"/>
      <c r="K46" s="40"/>
      <c r="L46" s="40"/>
      <c r="M46" s="40" t="s">
        <v>105</v>
      </c>
      <c r="N46" s="40" t="s">
        <v>106</v>
      </c>
      <c r="O46" s="40" t="s">
        <v>107</v>
      </c>
      <c r="P46" s="40"/>
      <c r="Q46" s="40"/>
      <c r="R46" s="40"/>
      <c r="S46" s="40"/>
      <c r="T46" s="40"/>
      <c r="U46" s="40" t="s">
        <v>108</v>
      </c>
    </row>
    <row r="47" spans="1:22" ht="15.75" thickBot="1">
      <c r="A47" s="15" t="s">
        <v>33</v>
      </c>
      <c r="B47" s="35"/>
      <c r="C47" s="36">
        <v>2</v>
      </c>
      <c r="D47" s="36">
        <v>3</v>
      </c>
      <c r="E47" s="36"/>
      <c r="F47" s="36">
        <v>31</v>
      </c>
      <c r="G47" s="36">
        <v>3</v>
      </c>
      <c r="H47" s="36">
        <v>4</v>
      </c>
      <c r="I47" s="36">
        <v>6</v>
      </c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>
        <v>51</v>
      </c>
    </row>
    <row r="48" spans="1:22" ht="43.5" thickBot="1">
      <c r="A48" s="37" t="s">
        <v>34</v>
      </c>
      <c r="B48" s="22">
        <v>1035</v>
      </c>
      <c r="C48" s="24">
        <v>605</v>
      </c>
      <c r="D48" s="24">
        <v>120</v>
      </c>
      <c r="E48" s="24"/>
      <c r="F48" s="24">
        <v>30</v>
      </c>
      <c r="G48" s="24">
        <v>80</v>
      </c>
      <c r="H48" s="24">
        <v>10</v>
      </c>
      <c r="I48" s="24">
        <v>20</v>
      </c>
      <c r="J48" s="24"/>
      <c r="K48" s="24"/>
      <c r="L48" s="24"/>
      <c r="M48" s="24">
        <v>30</v>
      </c>
      <c r="N48" s="24">
        <v>40</v>
      </c>
      <c r="O48" s="24"/>
      <c r="P48" s="24"/>
      <c r="Q48" s="24"/>
      <c r="R48" s="24"/>
      <c r="S48" s="24"/>
      <c r="T48" s="24"/>
      <c r="U48" s="24">
        <v>100</v>
      </c>
      <c r="V48" s="25">
        <f>SUM(C48:U48)</f>
        <v>1035</v>
      </c>
    </row>
    <row r="49" spans="1:22" ht="43.5" thickBot="1">
      <c r="A49" s="39" t="s">
        <v>35</v>
      </c>
      <c r="B49" s="27">
        <v>1500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48">
        <v>1500</v>
      </c>
      <c r="P49" s="30"/>
      <c r="Q49" s="30"/>
      <c r="R49" s="30"/>
      <c r="S49" s="30"/>
      <c r="T49" s="30"/>
      <c r="U49" s="30"/>
    </row>
    <row r="50" spans="1:22" ht="409.5">
      <c r="A50" s="9"/>
      <c r="B50" s="40" t="s">
        <v>109</v>
      </c>
      <c r="C50" s="40" t="s">
        <v>110</v>
      </c>
      <c r="D50" s="40"/>
      <c r="E50" s="40"/>
      <c r="F50" s="40"/>
      <c r="G50" s="40" t="s">
        <v>111</v>
      </c>
      <c r="H50" s="12"/>
      <c r="I50" s="40" t="s">
        <v>112</v>
      </c>
      <c r="J50" s="40"/>
      <c r="K50" s="40"/>
      <c r="L50" s="40"/>
      <c r="M50" s="40"/>
      <c r="N50" s="40"/>
      <c r="O50" s="40" t="s">
        <v>113</v>
      </c>
      <c r="P50" s="12"/>
      <c r="Q50" s="40">
        <v>2</v>
      </c>
      <c r="R50" s="12"/>
      <c r="S50" s="40"/>
      <c r="T50" s="40"/>
      <c r="U50" s="40" t="s">
        <v>32</v>
      </c>
    </row>
    <row r="51" spans="1:22" ht="15.75" thickBot="1">
      <c r="A51" s="15" t="s">
        <v>33</v>
      </c>
      <c r="B51" s="35"/>
      <c r="C51" s="36">
        <v>1</v>
      </c>
      <c r="D51" s="36"/>
      <c r="E51" s="36"/>
      <c r="F51" s="36"/>
      <c r="G51" s="36">
        <v>6</v>
      </c>
      <c r="H51" s="36"/>
      <c r="I51" s="36">
        <v>7</v>
      </c>
      <c r="J51" s="36"/>
      <c r="K51" s="36"/>
      <c r="L51" s="36"/>
      <c r="M51" s="36"/>
      <c r="N51" s="36"/>
      <c r="O51" s="36"/>
      <c r="P51" s="18"/>
      <c r="Q51" s="36"/>
      <c r="R51" s="18"/>
      <c r="S51" s="36"/>
      <c r="T51" s="36"/>
      <c r="U51" s="36"/>
    </row>
    <row r="52" spans="1:22" ht="43.5" thickBot="1">
      <c r="A52" s="37" t="s">
        <v>34</v>
      </c>
      <c r="B52" s="22">
        <v>709</v>
      </c>
      <c r="C52" s="24">
        <v>285</v>
      </c>
      <c r="D52" s="24"/>
      <c r="E52" s="24"/>
      <c r="F52" s="24"/>
      <c r="G52" s="24">
        <v>99</v>
      </c>
      <c r="H52" s="24"/>
      <c r="I52" s="24">
        <v>50</v>
      </c>
      <c r="J52" s="24"/>
      <c r="K52" s="24"/>
      <c r="L52" s="24"/>
      <c r="M52" s="24"/>
      <c r="N52" s="24"/>
      <c r="O52" s="24">
        <v>150</v>
      </c>
      <c r="P52" s="38"/>
      <c r="Q52" s="24">
        <v>28</v>
      </c>
      <c r="R52" s="38"/>
      <c r="S52" s="24"/>
      <c r="T52" s="24"/>
      <c r="U52" s="24">
        <v>97</v>
      </c>
      <c r="V52" s="25">
        <f>SUM(C52:U52)</f>
        <v>709</v>
      </c>
    </row>
    <row r="53" spans="1:22" ht="43.5" thickBot="1">
      <c r="A53" s="39" t="s">
        <v>35</v>
      </c>
      <c r="B53" s="49">
        <v>660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>
        <v>660</v>
      </c>
      <c r="P53" s="51"/>
      <c r="Q53" s="51"/>
      <c r="R53" s="51"/>
      <c r="S53" s="50"/>
      <c r="T53" s="50"/>
      <c r="U53" s="50"/>
    </row>
    <row r="54" spans="1:22" ht="409.5">
      <c r="A54" s="9"/>
      <c r="B54" s="40" t="s">
        <v>114</v>
      </c>
      <c r="C54" s="40" t="s">
        <v>115</v>
      </c>
      <c r="D54" s="40"/>
      <c r="E54" s="40"/>
      <c r="F54" s="40"/>
      <c r="G54" s="40" t="s">
        <v>116</v>
      </c>
      <c r="H54" s="40"/>
      <c r="I54" s="40" t="s">
        <v>117</v>
      </c>
      <c r="J54" s="40"/>
      <c r="K54" s="40"/>
      <c r="M54" s="40"/>
      <c r="N54" s="40" t="s">
        <v>211</v>
      </c>
      <c r="O54" s="40" t="s">
        <v>118</v>
      </c>
      <c r="P54" s="52"/>
      <c r="Q54" s="40" t="s">
        <v>31</v>
      </c>
      <c r="R54" s="40" t="s">
        <v>56</v>
      </c>
      <c r="S54" s="40"/>
      <c r="T54" s="40"/>
      <c r="U54" s="40" t="s">
        <v>119</v>
      </c>
    </row>
    <row r="55" spans="1:22" ht="15.75" thickBot="1">
      <c r="A55" s="15" t="s">
        <v>33</v>
      </c>
      <c r="B55" s="35"/>
      <c r="C55" s="36">
        <v>2</v>
      </c>
      <c r="D55" s="36"/>
      <c r="E55" s="36"/>
      <c r="F55" s="36"/>
      <c r="G55" s="36">
        <v>27</v>
      </c>
      <c r="H55" s="36"/>
      <c r="I55" s="36">
        <v>13</v>
      </c>
      <c r="J55" s="36"/>
      <c r="K55" s="36"/>
      <c r="L55" s="36"/>
      <c r="M55" s="36"/>
      <c r="N55" s="36"/>
      <c r="O55" s="36"/>
      <c r="P55" s="53"/>
      <c r="Q55" s="36">
        <v>4</v>
      </c>
      <c r="R55" s="36"/>
      <c r="S55" s="36"/>
      <c r="T55" s="36"/>
      <c r="U55" s="36">
        <v>51</v>
      </c>
    </row>
    <row r="56" spans="1:22" ht="43.5" thickBot="1">
      <c r="A56" s="37" t="s">
        <v>34</v>
      </c>
      <c r="B56" s="22">
        <v>1881</v>
      </c>
      <c r="C56" s="24">
        <v>235</v>
      </c>
      <c r="D56" s="24"/>
      <c r="E56" s="24"/>
      <c r="F56" s="24"/>
      <c r="G56" s="24">
        <v>420</v>
      </c>
      <c r="H56" s="24"/>
      <c r="I56" s="24">
        <v>130</v>
      </c>
      <c r="J56" s="24"/>
      <c r="K56" s="24"/>
      <c r="L56" s="24"/>
      <c r="M56" s="24"/>
      <c r="N56" s="24">
        <v>160</v>
      </c>
      <c r="O56" s="24">
        <v>600</v>
      </c>
      <c r="P56" s="54"/>
      <c r="Q56" s="24">
        <v>56</v>
      </c>
      <c r="R56" s="24">
        <v>180</v>
      </c>
      <c r="S56" s="24"/>
      <c r="T56" s="24"/>
      <c r="U56" s="24">
        <v>100</v>
      </c>
      <c r="V56" s="25">
        <f>SUM(C56:U56)</f>
        <v>1881</v>
      </c>
    </row>
    <row r="57" spans="1:22" ht="43.5" thickBot="1">
      <c r="A57" s="39" t="s">
        <v>35</v>
      </c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</row>
    <row r="58" spans="1:22" ht="409.5">
      <c r="A58" s="9"/>
      <c r="B58" s="40" t="s">
        <v>120</v>
      </c>
      <c r="C58" s="40" t="s">
        <v>121</v>
      </c>
      <c r="D58" s="40"/>
      <c r="E58" s="40" t="s">
        <v>122</v>
      </c>
      <c r="F58" s="40" t="s">
        <v>123</v>
      </c>
      <c r="G58" s="40" t="s">
        <v>195</v>
      </c>
      <c r="H58" s="40"/>
      <c r="I58" s="40" t="s">
        <v>200</v>
      </c>
      <c r="J58" s="40"/>
      <c r="K58" s="40"/>
      <c r="L58" s="40"/>
      <c r="M58" s="40" t="s">
        <v>124</v>
      </c>
      <c r="N58" s="55"/>
      <c r="O58" s="40"/>
      <c r="P58" s="40"/>
      <c r="Q58" s="40">
        <v>2</v>
      </c>
      <c r="R58" s="40"/>
      <c r="S58" s="40"/>
      <c r="T58" s="40"/>
      <c r="U58" s="40" t="s">
        <v>125</v>
      </c>
    </row>
    <row r="59" spans="1:22" ht="15.75" thickBot="1">
      <c r="A59" s="15" t="s">
        <v>33</v>
      </c>
      <c r="B59" s="35"/>
      <c r="C59" s="36">
        <v>11</v>
      </c>
      <c r="D59" s="36"/>
      <c r="E59" s="36">
        <v>5</v>
      </c>
      <c r="F59" s="36">
        <v>50</v>
      </c>
      <c r="G59" s="36">
        <v>9</v>
      </c>
      <c r="H59" s="36"/>
      <c r="I59" s="36">
        <v>5</v>
      </c>
      <c r="J59" s="36"/>
      <c r="K59" s="36"/>
      <c r="L59" s="36"/>
      <c r="M59" s="36">
        <v>5</v>
      </c>
      <c r="N59" s="56"/>
      <c r="O59" s="36"/>
      <c r="P59" s="36"/>
      <c r="Q59" s="36">
        <v>2</v>
      </c>
      <c r="R59" s="36"/>
      <c r="S59" s="36"/>
      <c r="T59" s="36"/>
      <c r="U59" s="36"/>
    </row>
    <row r="60" spans="1:22" ht="43.5" thickBot="1">
      <c r="A60" s="37" t="s">
        <v>34</v>
      </c>
      <c r="B60" s="57">
        <v>878</v>
      </c>
      <c r="C60" s="58">
        <v>400</v>
      </c>
      <c r="D60" s="58"/>
      <c r="E60" s="58">
        <v>5</v>
      </c>
      <c r="F60" s="58">
        <v>20</v>
      </c>
      <c r="G60" s="58">
        <v>293</v>
      </c>
      <c r="H60" s="58"/>
      <c r="I60" s="58">
        <v>30</v>
      </c>
      <c r="J60" s="58"/>
      <c r="K60" s="58"/>
      <c r="L60" s="58"/>
      <c r="M60" s="58">
        <v>30</v>
      </c>
      <c r="N60" s="59"/>
      <c r="O60" s="58"/>
      <c r="P60" s="58"/>
      <c r="Q60" s="58">
        <v>10</v>
      </c>
      <c r="R60" s="58"/>
      <c r="S60" s="58"/>
      <c r="T60" s="58"/>
      <c r="U60" s="58">
        <v>90</v>
      </c>
      <c r="V60" s="7">
        <f>SUM(C60:U60)</f>
        <v>878</v>
      </c>
    </row>
    <row r="61" spans="1:22" ht="43.5" thickBot="1">
      <c r="A61" s="39" t="s">
        <v>35</v>
      </c>
      <c r="B61" s="28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</row>
    <row r="62" spans="1:22" ht="409.5">
      <c r="A62" s="9"/>
      <c r="B62" s="40" t="s">
        <v>126</v>
      </c>
      <c r="C62" s="40" t="s">
        <v>127</v>
      </c>
      <c r="D62" s="40"/>
      <c r="E62" s="40" t="s">
        <v>128</v>
      </c>
      <c r="F62" s="40" t="s">
        <v>129</v>
      </c>
      <c r="G62" s="40" t="s">
        <v>130</v>
      </c>
      <c r="H62" s="40"/>
      <c r="I62" s="40" t="s">
        <v>131</v>
      </c>
      <c r="J62" s="40"/>
      <c r="K62" s="40"/>
      <c r="L62" s="40"/>
      <c r="M62" s="40" t="s">
        <v>197</v>
      </c>
      <c r="N62" s="40"/>
      <c r="O62" s="40"/>
      <c r="P62" s="40"/>
      <c r="Q62" s="40" t="s">
        <v>194</v>
      </c>
      <c r="R62" s="40"/>
      <c r="S62" s="60"/>
      <c r="T62" s="60"/>
      <c r="U62" s="61" t="s">
        <v>132</v>
      </c>
    </row>
    <row r="63" spans="1:22" ht="15.75" thickBot="1">
      <c r="A63" s="15" t="s">
        <v>33</v>
      </c>
      <c r="B63" s="35"/>
      <c r="C63" s="36">
        <v>2</v>
      </c>
      <c r="D63" s="36"/>
      <c r="E63" s="36">
        <v>6</v>
      </c>
      <c r="F63" s="36">
        <v>50</v>
      </c>
      <c r="G63" s="36">
        <v>6</v>
      </c>
      <c r="H63" s="36"/>
      <c r="I63" s="36">
        <v>1</v>
      </c>
      <c r="J63" s="36"/>
      <c r="K63" s="36"/>
      <c r="L63" s="36"/>
      <c r="M63" s="36">
        <v>5</v>
      </c>
      <c r="N63" s="36"/>
      <c r="O63" s="36"/>
      <c r="P63" s="36"/>
      <c r="Q63" s="36">
        <v>4</v>
      </c>
      <c r="R63" s="36"/>
      <c r="S63" s="62"/>
      <c r="T63" s="62"/>
      <c r="U63" s="63">
        <v>51</v>
      </c>
    </row>
    <row r="64" spans="1:22" ht="43.5" thickBot="1">
      <c r="A64" s="37" t="s">
        <v>34</v>
      </c>
      <c r="B64" s="22">
        <v>982</v>
      </c>
      <c r="C64" s="24">
        <v>465</v>
      </c>
      <c r="D64" s="24"/>
      <c r="E64" s="24">
        <v>20</v>
      </c>
      <c r="F64" s="24">
        <v>15</v>
      </c>
      <c r="G64" s="24">
        <v>132</v>
      </c>
      <c r="H64" s="24"/>
      <c r="I64" s="24">
        <v>20</v>
      </c>
      <c r="J64" s="24"/>
      <c r="K64" s="24"/>
      <c r="L64" s="24"/>
      <c r="M64" s="24">
        <v>200</v>
      </c>
      <c r="N64" s="24"/>
      <c r="O64" s="24"/>
      <c r="P64" s="24"/>
      <c r="Q64" s="24">
        <v>40</v>
      </c>
      <c r="R64" s="24"/>
      <c r="S64" s="64"/>
      <c r="T64" s="64"/>
      <c r="U64" s="65">
        <v>90</v>
      </c>
      <c r="V64" s="25">
        <f>SUM(C64:U64)</f>
        <v>982</v>
      </c>
    </row>
    <row r="65" spans="1:22" ht="43.5" thickBot="1">
      <c r="A65" s="39" t="s">
        <v>35</v>
      </c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66"/>
      <c r="T65" s="66"/>
      <c r="U65" s="66"/>
    </row>
    <row r="66" spans="1:22" ht="409.5">
      <c r="A66" s="9"/>
      <c r="B66" s="40" t="s">
        <v>133</v>
      </c>
      <c r="C66" s="40" t="s">
        <v>134</v>
      </c>
      <c r="D66" s="12"/>
      <c r="E66" s="12"/>
      <c r="F66" s="40" t="s">
        <v>201</v>
      </c>
      <c r="G66" s="40" t="s">
        <v>135</v>
      </c>
      <c r="H66" s="40"/>
      <c r="I66" s="40" t="s">
        <v>202</v>
      </c>
      <c r="J66" s="40"/>
      <c r="K66" s="40"/>
      <c r="M66" s="40" t="s">
        <v>136</v>
      </c>
      <c r="N66" s="40"/>
      <c r="O66" s="40"/>
      <c r="P66" s="40"/>
      <c r="Q66" s="40"/>
      <c r="R66" s="40"/>
      <c r="S66" s="67"/>
      <c r="T66" s="67"/>
      <c r="U66" s="68" t="s">
        <v>137</v>
      </c>
    </row>
    <row r="67" spans="1:22" ht="15.75" thickBot="1">
      <c r="A67" s="15" t="s">
        <v>33</v>
      </c>
      <c r="B67" s="35"/>
      <c r="C67" s="36">
        <v>1</v>
      </c>
      <c r="D67" s="18"/>
      <c r="E67" s="18"/>
      <c r="F67" s="36">
        <v>1</v>
      </c>
      <c r="G67" s="36">
        <v>11</v>
      </c>
      <c r="H67" s="36"/>
      <c r="I67" s="36">
        <v>3</v>
      </c>
      <c r="J67" s="36"/>
      <c r="K67" s="36"/>
      <c r="L67" s="36"/>
      <c r="M67" s="36"/>
      <c r="N67" s="36"/>
      <c r="O67" s="36"/>
      <c r="P67" s="36"/>
      <c r="Q67" s="36"/>
      <c r="R67" s="36"/>
      <c r="S67" s="45"/>
      <c r="T67" s="45"/>
      <c r="U67" s="45">
        <v>11</v>
      </c>
    </row>
    <row r="68" spans="1:22" ht="43.5" thickBot="1">
      <c r="A68" s="37" t="s">
        <v>34</v>
      </c>
      <c r="B68" s="22">
        <v>470</v>
      </c>
      <c r="C68" s="24">
        <v>99</v>
      </c>
      <c r="D68" s="38"/>
      <c r="E68" s="38"/>
      <c r="F68" s="24">
        <v>29</v>
      </c>
      <c r="G68" s="24">
        <v>170</v>
      </c>
      <c r="H68" s="24"/>
      <c r="I68" s="24">
        <v>32</v>
      </c>
      <c r="J68" s="24"/>
      <c r="K68" s="24"/>
      <c r="L68" s="69"/>
      <c r="M68" s="24">
        <v>40</v>
      </c>
      <c r="N68" s="24"/>
      <c r="O68" s="24"/>
      <c r="P68" s="24"/>
      <c r="Q68" s="24"/>
      <c r="R68" s="24"/>
      <c r="S68" s="46"/>
      <c r="T68" s="46"/>
      <c r="U68" s="46">
        <v>100</v>
      </c>
    </row>
    <row r="69" spans="1:22" ht="43.5" thickBot="1">
      <c r="A69" s="39" t="s">
        <v>35</v>
      </c>
      <c r="B69" s="49"/>
      <c r="C69" s="50"/>
      <c r="D69" s="51"/>
      <c r="E69" s="51"/>
      <c r="F69" s="51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70"/>
      <c r="T69" s="70"/>
      <c r="U69" s="70"/>
    </row>
    <row r="70" spans="1:22">
      <c r="A70" s="15"/>
      <c r="B70" s="71"/>
      <c r="C70" s="72"/>
      <c r="D70" s="73"/>
      <c r="E70" s="73"/>
      <c r="F70" s="73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47"/>
      <c r="T70" s="47"/>
      <c r="U70" s="47"/>
    </row>
    <row r="71" spans="1:22" ht="57">
      <c r="A71" s="74" t="s">
        <v>138</v>
      </c>
      <c r="B71" s="75"/>
      <c r="C71" s="76">
        <f>C7+C11+C19+C23+C27+C31+C35+C39+C43+C47+C51+C55+C59+C63+C67</f>
        <v>63</v>
      </c>
      <c r="D71" s="76">
        <f t="shared" ref="D71:U71" si="0">D7+D11+D19+D23+D27+D31+D35+D39+D43+D47+D51+D55+D59+D63+D67</f>
        <v>32</v>
      </c>
      <c r="E71" s="76">
        <f t="shared" si="0"/>
        <v>35</v>
      </c>
      <c r="F71" s="76">
        <f t="shared" si="0"/>
        <v>299</v>
      </c>
      <c r="G71" s="76">
        <f t="shared" si="0"/>
        <v>180</v>
      </c>
      <c r="H71" s="76">
        <f t="shared" si="0"/>
        <v>10</v>
      </c>
      <c r="I71" s="76">
        <f t="shared" si="0"/>
        <v>63</v>
      </c>
      <c r="J71" s="76">
        <f t="shared" si="0"/>
        <v>0</v>
      </c>
      <c r="K71" s="76">
        <f t="shared" si="0"/>
        <v>1</v>
      </c>
      <c r="L71" s="76">
        <f t="shared" si="0"/>
        <v>670</v>
      </c>
      <c r="M71" s="76">
        <f t="shared" si="0"/>
        <v>14</v>
      </c>
      <c r="N71" s="76">
        <f>N7+N11+N19+N23+N27+N31+N35+N39+N43+N47+N51+N55+Q59+N63+N67</f>
        <v>4</v>
      </c>
      <c r="O71" s="76">
        <f t="shared" si="0"/>
        <v>0</v>
      </c>
      <c r="P71" s="76">
        <f t="shared" si="0"/>
        <v>0</v>
      </c>
      <c r="Q71" s="76"/>
      <c r="R71" s="76">
        <f t="shared" si="0"/>
        <v>0</v>
      </c>
      <c r="S71" s="76">
        <f t="shared" si="0"/>
        <v>0</v>
      </c>
      <c r="T71" s="76">
        <f t="shared" si="0"/>
        <v>0</v>
      </c>
      <c r="U71" s="76">
        <f t="shared" si="0"/>
        <v>425</v>
      </c>
    </row>
    <row r="72" spans="1:22" ht="57">
      <c r="A72" s="74" t="s">
        <v>139</v>
      </c>
      <c r="B72" s="77">
        <v>23828</v>
      </c>
      <c r="C72" s="78">
        <f>C8+C12+C16+C20+C24+C28+C32+C36+C40+C44+C48+C52+C56+C60+C64+C68</f>
        <v>7523</v>
      </c>
      <c r="D72" s="78">
        <f t="shared" ref="D72:U72" si="1">D8+D12+D16+D20+D24+D28+D32+D36+D40+D44+D48+D52+D56+D60+D64+D68</f>
        <v>579</v>
      </c>
      <c r="E72" s="78">
        <f t="shared" si="1"/>
        <v>180</v>
      </c>
      <c r="F72" s="78">
        <f>F8+F12+F20+F24+F28+F32+F36+F40+F44+F48+F52+F56+F60+F64+F68</f>
        <v>461</v>
      </c>
      <c r="G72" s="78">
        <f t="shared" si="1"/>
        <v>4063</v>
      </c>
      <c r="H72" s="78">
        <f>H8+H12+H16+H20+H24+H28+H32+H36+H40+H44+H48+H52+H56+H60+H64+H68</f>
        <v>57</v>
      </c>
      <c r="I72" s="78">
        <f>I8+I12+I16+I20+I24+I28+I32+I36+I40+I44+I48+I52+I56+I60+I64+I68</f>
        <v>550</v>
      </c>
      <c r="J72" s="78">
        <f t="shared" si="1"/>
        <v>0</v>
      </c>
      <c r="K72" s="78">
        <f t="shared" si="1"/>
        <v>1400</v>
      </c>
      <c r="L72" s="78">
        <f t="shared" si="1"/>
        <v>193</v>
      </c>
      <c r="M72" s="78">
        <f t="shared" si="1"/>
        <v>967</v>
      </c>
      <c r="N72" s="78">
        <f>N36+N40+N48+N56</f>
        <v>331</v>
      </c>
      <c r="O72" s="78">
        <f t="shared" si="1"/>
        <v>4750</v>
      </c>
      <c r="P72" s="78">
        <f t="shared" si="1"/>
        <v>0</v>
      </c>
      <c r="Q72" s="78">
        <f>Q8+Q12+Q16+Q20+Q24+Q28+Q32+Q36+Q52+Q56+Q60+Q64</f>
        <v>464</v>
      </c>
      <c r="R72" s="78">
        <f t="shared" si="1"/>
        <v>720</v>
      </c>
      <c r="S72" s="78">
        <f t="shared" si="1"/>
        <v>0</v>
      </c>
      <c r="T72" s="78">
        <f t="shared" si="1"/>
        <v>0</v>
      </c>
      <c r="U72" s="78">
        <f t="shared" si="1"/>
        <v>1590</v>
      </c>
      <c r="V72" s="79">
        <f>SUM(C72:U72)</f>
        <v>23828</v>
      </c>
    </row>
    <row r="73" spans="1:22" ht="71.25">
      <c r="A73" s="74" t="s">
        <v>140</v>
      </c>
      <c r="B73" s="77">
        <v>3098</v>
      </c>
      <c r="C73" s="80">
        <f>C9+C13+C17+C21+C25+C29+C33+C37+C41+C45+C49+C53+C57+C61+C65+C69</f>
        <v>0</v>
      </c>
      <c r="D73" s="80">
        <f t="shared" ref="D73:U73" si="2">D9+D13+D17+D21+D25+D29+D33+D37+D41+D45+D49+D53+D57+D61+D65+D69</f>
        <v>0</v>
      </c>
      <c r="E73" s="80">
        <f t="shared" si="2"/>
        <v>0</v>
      </c>
      <c r="F73" s="80">
        <f t="shared" si="2"/>
        <v>0</v>
      </c>
      <c r="G73" s="80">
        <f t="shared" si="2"/>
        <v>0</v>
      </c>
      <c r="H73" s="80">
        <f t="shared" si="2"/>
        <v>0</v>
      </c>
      <c r="I73" s="80">
        <f t="shared" si="2"/>
        <v>0</v>
      </c>
      <c r="J73" s="80">
        <f t="shared" si="2"/>
        <v>0</v>
      </c>
      <c r="K73" s="80">
        <f t="shared" si="2"/>
        <v>0</v>
      </c>
      <c r="L73" s="80">
        <f t="shared" si="2"/>
        <v>0</v>
      </c>
      <c r="M73" s="80">
        <f t="shared" si="2"/>
        <v>0</v>
      </c>
      <c r="N73" s="80">
        <f t="shared" si="2"/>
        <v>0</v>
      </c>
      <c r="O73" s="80">
        <f t="shared" si="2"/>
        <v>3098</v>
      </c>
      <c r="P73" s="80">
        <f t="shared" si="2"/>
        <v>0</v>
      </c>
      <c r="Q73" s="80">
        <f t="shared" si="2"/>
        <v>0</v>
      </c>
      <c r="R73" s="80">
        <f t="shared" si="2"/>
        <v>0</v>
      </c>
      <c r="S73" s="80">
        <f t="shared" si="2"/>
        <v>0</v>
      </c>
      <c r="T73" s="80">
        <f t="shared" si="2"/>
        <v>0</v>
      </c>
      <c r="U73" s="80">
        <f t="shared" si="2"/>
        <v>0</v>
      </c>
    </row>
    <row r="74" spans="1:22">
      <c r="V74" s="25"/>
    </row>
  </sheetData>
  <mergeCells count="13">
    <mergeCell ref="A1:U1"/>
    <mergeCell ref="A2:A3"/>
    <mergeCell ref="B2:B3"/>
    <mergeCell ref="Q2:Q3"/>
    <mergeCell ref="R2:T2"/>
    <mergeCell ref="U2:U3"/>
    <mergeCell ref="A5:U5"/>
    <mergeCell ref="C2:J2"/>
    <mergeCell ref="K2:K3"/>
    <mergeCell ref="L2:L3"/>
    <mergeCell ref="M2:N2"/>
    <mergeCell ref="P2:P3"/>
    <mergeCell ref="O2:O3"/>
  </mergeCells>
  <pageMargins left="0.31496062992125984" right="0.31496062992125984" top="0.35433070866141736" bottom="0.35433070866141736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sqref="A1:C33"/>
    </sheetView>
  </sheetViews>
  <sheetFormatPr defaultRowHeight="15"/>
  <cols>
    <col min="1" max="1" width="43.85546875" customWidth="1"/>
    <col min="2" max="2" width="47.5703125" bestFit="1" customWidth="1"/>
  </cols>
  <sheetData>
    <row r="1" spans="1:3">
      <c r="A1" s="1" t="s">
        <v>141</v>
      </c>
    </row>
    <row r="3" spans="1:3">
      <c r="A3" s="2" t="s">
        <v>142</v>
      </c>
      <c r="B3" s="2" t="s">
        <v>143</v>
      </c>
      <c r="C3" s="2">
        <v>79</v>
      </c>
    </row>
    <row r="4" spans="1:3">
      <c r="A4" s="2" t="s">
        <v>144</v>
      </c>
      <c r="B4" s="2" t="s">
        <v>145</v>
      </c>
      <c r="C4" s="2">
        <v>37</v>
      </c>
    </row>
    <row r="5" spans="1:3">
      <c r="A5" s="2" t="s">
        <v>146</v>
      </c>
      <c r="B5" s="2" t="s">
        <v>147</v>
      </c>
      <c r="C5" s="2">
        <v>10</v>
      </c>
    </row>
    <row r="6" spans="1:3">
      <c r="A6" s="2" t="s">
        <v>148</v>
      </c>
      <c r="B6" s="2" t="s">
        <v>149</v>
      </c>
      <c r="C6" s="2">
        <v>22</v>
      </c>
    </row>
    <row r="7" spans="1:3">
      <c r="A7" s="3" t="s">
        <v>150</v>
      </c>
      <c r="B7" s="3" t="s">
        <v>151</v>
      </c>
      <c r="C7" s="3">
        <v>14</v>
      </c>
    </row>
    <row r="8" spans="1:3">
      <c r="A8" s="2" t="s">
        <v>152</v>
      </c>
      <c r="B8" s="2" t="s">
        <v>153</v>
      </c>
      <c r="C8" s="2">
        <v>107</v>
      </c>
    </row>
    <row r="9" spans="1:3">
      <c r="A9" s="2" t="s">
        <v>154</v>
      </c>
      <c r="B9" s="2" t="s">
        <v>155</v>
      </c>
      <c r="C9" s="2">
        <v>51</v>
      </c>
    </row>
    <row r="10" spans="1:3">
      <c r="A10" s="2" t="s">
        <v>156</v>
      </c>
      <c r="B10" s="2" t="s">
        <v>153</v>
      </c>
      <c r="C10" s="2">
        <v>22</v>
      </c>
    </row>
    <row r="11" spans="1:3">
      <c r="A11" s="2" t="s">
        <v>157</v>
      </c>
      <c r="B11" s="2" t="s">
        <v>158</v>
      </c>
      <c r="C11" s="2">
        <v>85</v>
      </c>
    </row>
    <row r="12" spans="1:3">
      <c r="A12" s="2" t="s">
        <v>159</v>
      </c>
      <c r="B12" s="2" t="s">
        <v>160</v>
      </c>
      <c r="C12" s="2">
        <v>22</v>
      </c>
    </row>
    <row r="13" spans="1:3">
      <c r="A13" s="2" t="s">
        <v>161</v>
      </c>
      <c r="B13" s="2" t="s">
        <v>162</v>
      </c>
      <c r="C13" s="2">
        <v>59</v>
      </c>
    </row>
    <row r="14" spans="1:3">
      <c r="A14" s="2" t="s">
        <v>163</v>
      </c>
      <c r="B14" s="2" t="s">
        <v>164</v>
      </c>
      <c r="C14" s="2">
        <v>186</v>
      </c>
    </row>
    <row r="15" spans="1:3">
      <c r="A15" s="2" t="s">
        <v>165</v>
      </c>
      <c r="B15" s="2" t="s">
        <v>166</v>
      </c>
      <c r="C15" s="2">
        <v>43</v>
      </c>
    </row>
    <row r="16" spans="1:3">
      <c r="A16" s="2" t="s">
        <v>167</v>
      </c>
      <c r="B16" s="2" t="s">
        <v>166</v>
      </c>
      <c r="C16" s="2">
        <v>14</v>
      </c>
    </row>
    <row r="17" spans="1:3">
      <c r="A17" s="2" t="s">
        <v>168</v>
      </c>
      <c r="B17" s="2" t="s">
        <v>169</v>
      </c>
      <c r="C17" s="2">
        <v>85</v>
      </c>
    </row>
    <row r="18" spans="1:3">
      <c r="A18" s="2" t="s">
        <v>168</v>
      </c>
      <c r="B18" s="2" t="s">
        <v>170</v>
      </c>
      <c r="C18" s="2">
        <v>84</v>
      </c>
    </row>
    <row r="19" spans="1:3">
      <c r="A19" s="2" t="s">
        <v>171</v>
      </c>
      <c r="B19" s="2" t="s">
        <v>172</v>
      </c>
      <c r="C19" s="2">
        <v>85</v>
      </c>
    </row>
    <row r="20" spans="1:3">
      <c r="A20" s="2" t="s">
        <v>173</v>
      </c>
      <c r="B20" s="2" t="s">
        <v>174</v>
      </c>
      <c r="C20" s="2">
        <v>22</v>
      </c>
    </row>
    <row r="21" spans="1:3">
      <c r="A21" s="2" t="s">
        <v>175</v>
      </c>
      <c r="B21" s="2" t="s">
        <v>176</v>
      </c>
      <c r="C21" s="2">
        <v>127</v>
      </c>
    </row>
    <row r="22" spans="1:3">
      <c r="A22" s="2" t="s">
        <v>177</v>
      </c>
      <c r="B22" s="2" t="s">
        <v>178</v>
      </c>
      <c r="C22" s="2">
        <v>147</v>
      </c>
    </row>
    <row r="23" spans="1:3">
      <c r="A23" s="2" t="s">
        <v>177</v>
      </c>
      <c r="B23" s="2" t="s">
        <v>179</v>
      </c>
      <c r="C23" s="2">
        <v>44</v>
      </c>
    </row>
    <row r="24" spans="1:3">
      <c r="A24" s="2" t="s">
        <v>180</v>
      </c>
      <c r="B24" s="2" t="s">
        <v>181</v>
      </c>
      <c r="C24" s="2">
        <v>47</v>
      </c>
    </row>
    <row r="25" spans="1:3">
      <c r="A25" s="2" t="s">
        <v>182</v>
      </c>
      <c r="B25" s="2" t="s">
        <v>183</v>
      </c>
      <c r="C25" s="2">
        <v>28</v>
      </c>
    </row>
    <row r="26" spans="1:3">
      <c r="A26" s="2" t="s">
        <v>184</v>
      </c>
      <c r="B26" s="2" t="s">
        <v>185</v>
      </c>
      <c r="C26" s="2">
        <v>22</v>
      </c>
    </row>
    <row r="27" spans="1:3">
      <c r="A27" s="2" t="s">
        <v>186</v>
      </c>
      <c r="B27" s="2" t="s">
        <v>187</v>
      </c>
      <c r="C27" s="2">
        <v>61</v>
      </c>
    </row>
    <row r="28" spans="1:3">
      <c r="A28" s="2" t="s">
        <v>188</v>
      </c>
      <c r="B28" s="2" t="s">
        <v>189</v>
      </c>
      <c r="C28" s="2">
        <v>96</v>
      </c>
    </row>
    <row r="29" spans="1:3">
      <c r="A29" s="4" t="s">
        <v>188</v>
      </c>
      <c r="B29" s="4" t="s">
        <v>190</v>
      </c>
      <c r="C29" s="4">
        <v>12</v>
      </c>
    </row>
    <row r="30" spans="1:3">
      <c r="A30" s="2" t="s">
        <v>191</v>
      </c>
      <c r="B30" s="2" t="s">
        <v>192</v>
      </c>
      <c r="C30" s="2">
        <v>25</v>
      </c>
    </row>
    <row r="31" spans="1:3" ht="22.5" customHeight="1">
      <c r="A31" s="5" t="s">
        <v>198</v>
      </c>
      <c r="B31" s="6"/>
      <c r="C31" s="6">
        <f>SUM(C3:C30)</f>
        <v>1636</v>
      </c>
    </row>
    <row r="32" spans="1:3">
      <c r="A32" s="4" t="s">
        <v>193</v>
      </c>
      <c r="B32" s="2"/>
      <c r="C32" s="4">
        <v>555</v>
      </c>
    </row>
    <row r="33" spans="1:3" ht="24.75" customHeight="1">
      <c r="A33" s="5" t="s">
        <v>199</v>
      </c>
      <c r="B33" s="6"/>
      <c r="C33" s="6">
        <f>SUM(C31:C32)</f>
        <v>2191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"/>
  <sheetViews>
    <sheetView topLeftCell="E1" workbookViewId="0">
      <selection sqref="A1:U9"/>
    </sheetView>
  </sheetViews>
  <sheetFormatPr defaultRowHeight="15"/>
  <sheetData>
    <row r="1" spans="1:2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>
      <c r="A2" s="85" t="s">
        <v>1</v>
      </c>
      <c r="B2" s="85" t="s">
        <v>2</v>
      </c>
      <c r="C2" s="82" t="s">
        <v>3</v>
      </c>
      <c r="D2" s="83"/>
      <c r="E2" s="83"/>
      <c r="F2" s="83"/>
      <c r="G2" s="83"/>
      <c r="H2" s="83"/>
      <c r="I2" s="83"/>
      <c r="J2" s="84"/>
      <c r="K2" s="85" t="s">
        <v>4</v>
      </c>
      <c r="L2" s="85" t="s">
        <v>5</v>
      </c>
      <c r="M2" s="85" t="s">
        <v>6</v>
      </c>
      <c r="N2" s="85"/>
      <c r="O2" s="85" t="s">
        <v>7</v>
      </c>
      <c r="P2" s="86" t="s">
        <v>8</v>
      </c>
      <c r="Q2" s="85" t="s">
        <v>9</v>
      </c>
      <c r="R2" s="85" t="s">
        <v>10</v>
      </c>
      <c r="S2" s="85"/>
      <c r="T2" s="85"/>
      <c r="U2" s="85" t="s">
        <v>11</v>
      </c>
    </row>
    <row r="3" spans="1:21" ht="285">
      <c r="A3" s="85"/>
      <c r="B3" s="85"/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85"/>
      <c r="L3" s="85"/>
      <c r="M3" s="8" t="s">
        <v>20</v>
      </c>
      <c r="N3" s="8" t="s">
        <v>21</v>
      </c>
      <c r="O3" s="85"/>
      <c r="P3" s="87"/>
      <c r="Q3" s="85"/>
      <c r="R3" s="8" t="s">
        <v>22</v>
      </c>
      <c r="S3" s="8" t="s">
        <v>23</v>
      </c>
      <c r="T3" s="8" t="s">
        <v>24</v>
      </c>
      <c r="U3" s="85"/>
    </row>
    <row r="4" spans="1:21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/>
      <c r="Q4" s="8">
        <v>14</v>
      </c>
      <c r="R4" s="8">
        <v>15</v>
      </c>
      <c r="S4" s="8">
        <v>16</v>
      </c>
      <c r="T4" s="8">
        <v>17</v>
      </c>
      <c r="U4" s="8">
        <v>18</v>
      </c>
    </row>
    <row r="5" spans="1:2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ht="360">
      <c r="A6" s="9"/>
      <c r="B6" s="40" t="s">
        <v>99</v>
      </c>
      <c r="C6" s="40" t="s">
        <v>100</v>
      </c>
      <c r="D6" s="40" t="s">
        <v>101</v>
      </c>
      <c r="E6" s="40"/>
      <c r="F6" s="40" t="s">
        <v>103</v>
      </c>
      <c r="G6" s="40" t="s">
        <v>102</v>
      </c>
      <c r="H6" s="40" t="s">
        <v>210</v>
      </c>
      <c r="I6" s="40" t="s">
        <v>104</v>
      </c>
      <c r="J6" s="40"/>
      <c r="K6" s="40"/>
      <c r="L6" s="40"/>
      <c r="M6" s="40" t="s">
        <v>105</v>
      </c>
      <c r="N6" s="40" t="s">
        <v>106</v>
      </c>
      <c r="O6" s="40" t="s">
        <v>107</v>
      </c>
      <c r="P6" s="40"/>
      <c r="Q6" s="40"/>
      <c r="R6" s="40"/>
      <c r="S6" s="40"/>
      <c r="T6" s="40"/>
      <c r="U6" s="40" t="s">
        <v>108</v>
      </c>
    </row>
    <row r="7" spans="1:21" ht="15.75" thickBot="1">
      <c r="A7" s="15" t="s">
        <v>33</v>
      </c>
      <c r="B7" s="35"/>
      <c r="C7" s="36">
        <v>2</v>
      </c>
      <c r="D7" s="36">
        <v>3</v>
      </c>
      <c r="E7" s="36"/>
      <c r="F7" s="36">
        <v>31</v>
      </c>
      <c r="G7" s="36">
        <v>3</v>
      </c>
      <c r="H7" s="36">
        <v>4</v>
      </c>
      <c r="I7" s="36">
        <v>6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>
        <v>51</v>
      </c>
    </row>
    <row r="8" spans="1:21" ht="43.5" thickBot="1">
      <c r="A8" s="37" t="s">
        <v>34</v>
      </c>
      <c r="B8" s="22">
        <v>1035</v>
      </c>
      <c r="C8" s="24">
        <v>605</v>
      </c>
      <c r="D8" s="24">
        <v>120</v>
      </c>
      <c r="E8" s="24"/>
      <c r="F8" s="24">
        <v>30</v>
      </c>
      <c r="G8" s="24">
        <v>80</v>
      </c>
      <c r="H8" s="24">
        <v>10</v>
      </c>
      <c r="I8" s="24">
        <v>20</v>
      </c>
      <c r="J8" s="24"/>
      <c r="K8" s="24"/>
      <c r="L8" s="24"/>
      <c r="M8" s="24">
        <v>30</v>
      </c>
      <c r="N8" s="24">
        <v>40</v>
      </c>
      <c r="O8" s="24"/>
      <c r="P8" s="24"/>
      <c r="Q8" s="24"/>
      <c r="R8" s="24"/>
      <c r="S8" s="24"/>
      <c r="T8" s="24"/>
      <c r="U8" s="24">
        <v>100</v>
      </c>
    </row>
    <row r="9" spans="1:21" ht="43.5" thickBot="1">
      <c r="A9" s="39" t="s">
        <v>35</v>
      </c>
      <c r="B9" s="27">
        <v>1500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48">
        <v>1500</v>
      </c>
      <c r="P9" s="30"/>
      <c r="Q9" s="30"/>
      <c r="R9" s="30"/>
      <c r="S9" s="30"/>
      <c r="T9" s="30"/>
      <c r="U9" s="30"/>
    </row>
  </sheetData>
  <mergeCells count="13">
    <mergeCell ref="R2:T2"/>
    <mergeCell ref="U2:U3"/>
    <mergeCell ref="A5:U5"/>
    <mergeCell ref="A1:U1"/>
    <mergeCell ref="A2:A3"/>
    <mergeCell ref="B2:B3"/>
    <mergeCell ref="C2:J2"/>
    <mergeCell ref="K2:K3"/>
    <mergeCell ref="L2:L3"/>
    <mergeCell ref="M2:N2"/>
    <mergeCell ref="O2:O3"/>
    <mergeCell ref="P2:P3"/>
    <mergeCell ref="Q2:Q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2012-03-06T05:28:17Z</cp:lastPrinted>
  <dcterms:created xsi:type="dcterms:W3CDTF">2012-01-10T14:19:12Z</dcterms:created>
  <dcterms:modified xsi:type="dcterms:W3CDTF">2012-03-06T05:30:47Z</dcterms:modified>
</cp:coreProperties>
</file>