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заданий'!$A$6:$M$29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<sst xmlns="http://schemas.openxmlformats.org/spreadsheetml/2006/main" count="245" uniqueCount="195">
  <si>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</si>
  <si>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</si>
  <si>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</si>
  <si>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</si>
  <si>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</si>
  <si>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Все предметы</t>
  </si>
  <si>
    <t>01-Республика Адыгея</t>
  </si>
  <si>
    <t>36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</si>
  <si>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</si>
  <si>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</si>
  <si>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</si>
  <si>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</si>
  <si>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</si>
  <si>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</si>
  <si>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</si>
  <si>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</si>
  <si>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</si>
  <si>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</si>
  <si>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</si>
  <si>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</si>
  <si>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</si>
  <si>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</si>
  <si>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</si>
  <si>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</si>
  <si>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</si>
  <si>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7909</t>
  </si>
  <si>
    <t>7911</t>
  </si>
  <si>
    <t>0(3)0(4)0(5)0(4)0(3)</t>
  </si>
  <si>
    <t>311</t>
  </si>
  <si>
    <t>Абдулаев</t>
  </si>
  <si>
    <t>Гусейн</t>
  </si>
  <si>
    <t>Арифович</t>
  </si>
  <si>
    <t>573908</t>
  </si>
  <si>
    <t>------+-----+---------------</t>
  </si>
  <si>
    <t>00000000--</t>
  </si>
  <si>
    <t>7908</t>
  </si>
  <si>
    <t>Сергеевна</t>
  </si>
  <si>
    <t>Оксана</t>
  </si>
  <si>
    <t>Николаевна</t>
  </si>
  <si>
    <t>7907</t>
  </si>
  <si>
    <t>22222222++</t>
  </si>
  <si>
    <t>+++++++++++++++++++++++++-++</t>
  </si>
  <si>
    <t>Юрьевна</t>
  </si>
  <si>
    <t>Александровна</t>
  </si>
  <si>
    <t>Саида</t>
  </si>
  <si>
    <t>Софья</t>
  </si>
  <si>
    <t>Азаматовна</t>
  </si>
  <si>
    <t>Кристина</t>
  </si>
  <si>
    <t>Елена</t>
  </si>
  <si>
    <t>Андреевна</t>
  </si>
  <si>
    <t>3(3)0(4)0(5)0(4)0(3)</t>
  </si>
  <si>
    <t>3(3)3(4)4(5)4(4)3(3)</t>
  </si>
  <si>
    <t>308</t>
  </si>
  <si>
    <t>Волчановская</t>
  </si>
  <si>
    <t>Марина</t>
  </si>
  <si>
    <t>517176</t>
  </si>
  <si>
    <t>-----++-+--+-+++++-+--+-+---</t>
  </si>
  <si>
    <t>02020000--</t>
  </si>
  <si>
    <t>1(3)0(4)0(5)0(4)0(3)</t>
  </si>
  <si>
    <t>Анна</t>
  </si>
  <si>
    <t>+++++++++++-++++++++++++++++</t>
  </si>
  <si>
    <t>Олеговна</t>
  </si>
  <si>
    <t>Зарема</t>
  </si>
  <si>
    <t>Анжела</t>
  </si>
  <si>
    <t>303</t>
  </si>
  <si>
    <t>Даурова</t>
  </si>
  <si>
    <t>Эдуардовна</t>
  </si>
  <si>
    <t>546402</t>
  </si>
  <si>
    <t>+--++-++-++++++++-++++++++--</t>
  </si>
  <si>
    <t>22222022-+</t>
  </si>
  <si>
    <t>3(3)2(4)2(5)1(4)3(3)</t>
  </si>
  <si>
    <t>00000110--</t>
  </si>
  <si>
    <t>Тимуровна</t>
  </si>
  <si>
    <t>-+++++++++++++++++++++++++++</t>
  </si>
  <si>
    <t>0308</t>
  </si>
  <si>
    <t>304</t>
  </si>
  <si>
    <t>Джафаров</t>
  </si>
  <si>
    <t>Надир</t>
  </si>
  <si>
    <t>Якуб Оглы</t>
  </si>
  <si>
    <t>I-HA</t>
  </si>
  <si>
    <t>253144</t>
  </si>
  <si>
    <t>--+----------------+---++---</t>
  </si>
  <si>
    <t>01212100-+</t>
  </si>
  <si>
    <t>Дидичева</t>
  </si>
  <si>
    <t>307</t>
  </si>
  <si>
    <t>546128</t>
  </si>
  <si>
    <t>-++++++++++++++++++++++++++-</t>
  </si>
  <si>
    <t>3(3)3(4)3(5)3(4)3(3)</t>
  </si>
  <si>
    <t>21221222++</t>
  </si>
  <si>
    <t>301</t>
  </si>
  <si>
    <t>Елизаров</t>
  </si>
  <si>
    <t>Александр</t>
  </si>
  <si>
    <t>Вячеславович</t>
  </si>
  <si>
    <t>883174</t>
  </si>
  <si>
    <t>++++++++++++++++-+++++++++++</t>
  </si>
  <si>
    <t>20222222++</t>
  </si>
  <si>
    <t>2(3)4(4)3(5)4(4)3(3)</t>
  </si>
  <si>
    <t>22222221++</t>
  </si>
  <si>
    <t>22211122++</t>
  </si>
  <si>
    <t>305</t>
  </si>
  <si>
    <t>Зубкаева</t>
  </si>
  <si>
    <t>Кунтавна</t>
  </si>
  <si>
    <t>558195</t>
  </si>
  <si>
    <t>Николаевич</t>
  </si>
  <si>
    <t>309</t>
  </si>
  <si>
    <t>Кинечева</t>
  </si>
  <si>
    <t>546329</t>
  </si>
  <si>
    <t>3(3)4(4)4(5)4(4)1(3)</t>
  </si>
  <si>
    <t>Кищенко</t>
  </si>
  <si>
    <t>Евгений</t>
  </si>
  <si>
    <t>Юрьевич</t>
  </si>
  <si>
    <t>516941</t>
  </si>
  <si>
    <t>++-+------+--+--+-----++--+-</t>
  </si>
  <si>
    <t>00010111--</t>
  </si>
  <si>
    <t>Клипа</t>
  </si>
  <si>
    <t>Вадим</t>
  </si>
  <si>
    <t>557798</t>
  </si>
  <si>
    <t>++--+-++---+-+-+++-+-+-+-+-+</t>
  </si>
  <si>
    <t>20010101--</t>
  </si>
  <si>
    <t>0(3)0(4)0(5)0(4)1(3)</t>
  </si>
  <si>
    <t>Конокова</t>
  </si>
  <si>
    <t>Аминет</t>
  </si>
  <si>
    <t>Ильясовна</t>
  </si>
  <si>
    <t>533553</t>
  </si>
  <si>
    <t>+++++-+++++++++++++++++++++-</t>
  </si>
  <si>
    <t>Красовская</t>
  </si>
  <si>
    <t>Алевтина</t>
  </si>
  <si>
    <t>573662</t>
  </si>
  <si>
    <t>+++-++++++++++++++++++++++++</t>
  </si>
  <si>
    <t>2(3)3(4)2(5)4(4)3(3)</t>
  </si>
  <si>
    <t>Лапита</t>
  </si>
  <si>
    <t>614101</t>
  </si>
  <si>
    <t>++-++-+--++++-+++++-+++++--+</t>
  </si>
  <si>
    <t>10200120--</t>
  </si>
  <si>
    <t>3(3)0(4)1(5)0(4)1(3)</t>
  </si>
  <si>
    <t>3(3)4(4)4(5)3(4)3(3)</t>
  </si>
  <si>
    <t>3(3)3(4)2(5)0(4)0(3)</t>
  </si>
  <si>
    <t>Малахова</t>
  </si>
  <si>
    <t>517230</t>
  </si>
  <si>
    <t>+++++++---+++-+++-+++--+++++</t>
  </si>
  <si>
    <t>10022222-+</t>
  </si>
  <si>
    <t>0(3)1(4)0(5)1(4)3(3)</t>
  </si>
  <si>
    <t>2(3)2(4)4(5)4(4)3(3)</t>
  </si>
  <si>
    <t>Набиева</t>
  </si>
  <si>
    <t>Назе</t>
  </si>
  <si>
    <t>Халидовна</t>
  </si>
  <si>
    <t>614164</t>
  </si>
  <si>
    <t>-+----++-+--+--+-+++-+---+--</t>
  </si>
  <si>
    <t>0(3)0(4)0(5)0(4)2(3)</t>
  </si>
  <si>
    <t>Михайловна</t>
  </si>
  <si>
    <t>Пашкова</t>
  </si>
  <si>
    <t>533235</t>
  </si>
  <si>
    <t>315</t>
  </si>
  <si>
    <t>Поторило</t>
  </si>
  <si>
    <t>516894</t>
  </si>
  <si>
    <t>--++--++-++++++--+-++++-+--+</t>
  </si>
  <si>
    <t>11200100-+</t>
  </si>
  <si>
    <t>3(3)1(4)1(5)0(4)0(3)</t>
  </si>
  <si>
    <t>Пролас</t>
  </si>
  <si>
    <t>Алексей</t>
  </si>
  <si>
    <t>Григорьевич</t>
  </si>
  <si>
    <t>534054</t>
  </si>
  <si>
    <t>--+++-+-++-++++--+++-+++-+-+</t>
  </si>
  <si>
    <t>12100120--</t>
  </si>
  <si>
    <t>22221222++</t>
  </si>
  <si>
    <t>Хаджимова</t>
  </si>
  <si>
    <t>Айдана</t>
  </si>
  <si>
    <t>Магаметовна</t>
  </si>
  <si>
    <t>546337</t>
  </si>
  <si>
    <t>3(3)2(4)3(5)3(4)3(3)</t>
  </si>
  <si>
    <t>Хухалова</t>
  </si>
  <si>
    <t>Альбина</t>
  </si>
  <si>
    <t>Бислановна</t>
  </si>
  <si>
    <t>557696</t>
  </si>
  <si>
    <t>+++++-++-++-++++++++++++++-+</t>
  </si>
  <si>
    <t>22211212--</t>
  </si>
  <si>
    <t>Цей</t>
  </si>
  <si>
    <t>Амир</t>
  </si>
  <si>
    <t>546547</t>
  </si>
  <si>
    <t>506080</t>
  </si>
  <si>
    <t>++-++-++-+++++++-+++-+++++--</t>
  </si>
  <si>
    <t>11111220--</t>
  </si>
  <si>
    <t>0(3)3(4)3(5)0(4)3(3)</t>
  </si>
  <si>
    <t>++-++++++++++++++++-++++++++</t>
  </si>
  <si>
    <t>Читаов</t>
  </si>
  <si>
    <t>Рамазан</t>
  </si>
  <si>
    <t>Казбекович</t>
  </si>
  <si>
    <t>558143</t>
  </si>
  <si>
    <t>Шефрукова</t>
  </si>
  <si>
    <t>533694</t>
  </si>
  <si>
    <t>-++---++----++-++++-++-+++++</t>
  </si>
  <si>
    <t>02000121++</t>
  </si>
  <si>
    <t>Химия</t>
  </si>
  <si>
    <t>Средний балл по РА</t>
  </si>
  <si>
    <t>Средний балл по МО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</si>
</sst>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left"/>
    </xf>
    <xf numFmtId="0" fontId="0" fillId="33" borderId="17" xfId="0" applyNumberForma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E28" sqref="A28:IV28"/>
    </sheetView>
  </sheetViews>
  <sheetFormatPr defaultColWidth="9.00390625" defaultRowHeight="12.75"/>
  <cols>
    <col min="1" max="1" width="4.125" style="0" customWidth="1"/>
    <col min="2" max="2" width="8.375" style="0" customWidth="1"/>
    <col min="4" max="4" width="14.875" style="0" bestFit="1" customWidth="1"/>
    <col min="5" max="5" width="10.625" style="0" bestFit="1" customWidth="1"/>
    <col min="6" max="6" width="19.00390625" style="0" bestFit="1" customWidth="1"/>
    <col min="7" max="8" width="15.00390625" style="0" customWidth="1"/>
    <col min="9" max="9" width="33.875" style="0" bestFit="1" customWidth="1"/>
    <col min="10" max="10" width="14.625" style="0" bestFit="1" customWidth="1"/>
    <col min="11" max="11" width="16.875" style="0" bestFit="1" customWidth="1"/>
    <col min="12" max="12" width="12.125" style="0" customWidth="1"/>
    <col min="13" max="13" width="13.75390625" style="0" bestFit="1" customWidth="1"/>
    <col min="14" max="14" width="8.25390625" style="0" customWidth="1"/>
  </cols>
  <sheetData>
    <row r="1" spans="2:14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22"/>
      <c r="H1" s="22"/>
      <c r="I1" s="22"/>
      <c r="J1" s="22"/>
      <c r="K1" s="22"/>
      <c r="L1" s="13"/>
      <c r="M1" s="2"/>
      <c r="N1" s="2"/>
    </row>
    <row r="2" spans="2:14" ht="16.5">
      <c r="B2" s="22" t="str">
        <f>S1_FileName</f>
        <v>01-Республика Адыгея</v>
      </c>
      <c r="C2" s="22"/>
      <c r="D2" s="22"/>
      <c r="E2" s="22"/>
      <c r="F2" s="22"/>
      <c r="G2" s="22"/>
      <c r="H2" s="22"/>
      <c r="I2" s="22"/>
      <c r="J2" s="22"/>
      <c r="K2" s="22"/>
      <c r="L2" s="13"/>
      <c r="M2" s="2"/>
      <c r="N2" s="2"/>
    </row>
    <row r="3" spans="2:12" ht="16.5">
      <c r="B3" s="22" t="s">
        <v>192</v>
      </c>
      <c r="C3" s="22"/>
      <c r="D3" s="22"/>
      <c r="E3" s="22"/>
      <c r="F3" s="22"/>
      <c r="G3" s="22"/>
      <c r="H3" s="22"/>
      <c r="I3" s="22"/>
      <c r="J3" s="22"/>
      <c r="K3" s="22"/>
      <c r="L3" s="13"/>
    </row>
    <row r="4" spans="2:13" ht="17.25" customHeight="1" thickBot="1"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14"/>
      <c r="M4" s="10" t="str">
        <f>S1_MinBall</f>
        <v>36</v>
      </c>
    </row>
    <row r="5" spans="2:13" ht="25.5">
      <c r="B5" s="8" t="s">
        <v>0</v>
      </c>
      <c r="C5" s="9" t="str">
        <f>S1_FName3</f>
        <v>Код ОУ</v>
      </c>
      <c r="D5" s="9" t="str">
        <f>S1_FName4</f>
        <v>Фамилия</v>
      </c>
      <c r="E5" s="9" t="str">
        <f>S1_FName5</f>
        <v>Имя</v>
      </c>
      <c r="F5" s="9" t="str">
        <f>S1_FName6</f>
        <v>Отчество</v>
      </c>
      <c r="G5" s="9" t="str">
        <f>S1_FName13</f>
        <v>Серия документа</v>
      </c>
      <c r="H5" s="9" t="str">
        <f>S1_FName14</f>
        <v>Номер документа</v>
      </c>
      <c r="I5" s="9" t="str">
        <f>S1_FName10</f>
        <v>Задания типа А</v>
      </c>
      <c r="J5" s="9" t="str">
        <f>S1_FName11</f>
        <v>Задания типа В</v>
      </c>
      <c r="K5" s="9" t="str">
        <f>S1_FName12</f>
        <v>Задания типа C</v>
      </c>
      <c r="L5" s="15" t="str">
        <f>S1_FName18</f>
        <v>Первичный балл</v>
      </c>
      <c r="M5" s="11" t="str">
        <f>S1_FName15</f>
        <v>Балл</v>
      </c>
    </row>
    <row r="6" spans="1:13" ht="12.75" customHeight="1">
      <c r="A6" s="4"/>
      <c r="B6" s="5">
        <v>1</v>
      </c>
      <c r="C6" s="6" t="s">
        <v>89</v>
      </c>
      <c r="D6" s="7" t="s">
        <v>90</v>
      </c>
      <c r="E6" s="7" t="s">
        <v>91</v>
      </c>
      <c r="F6" s="7" t="s">
        <v>92</v>
      </c>
      <c r="G6" s="7" t="s">
        <v>74</v>
      </c>
      <c r="H6" s="7" t="s">
        <v>93</v>
      </c>
      <c r="I6" s="7" t="s">
        <v>94</v>
      </c>
      <c r="J6" s="7" t="s">
        <v>95</v>
      </c>
      <c r="K6" s="7" t="s">
        <v>96</v>
      </c>
      <c r="L6" s="16">
        <v>59</v>
      </c>
      <c r="M6" s="12">
        <v>83</v>
      </c>
    </row>
    <row r="7" spans="1:13" s="30" customFormat="1" ht="12.75" customHeight="1">
      <c r="A7" s="24"/>
      <c r="B7" s="25">
        <v>2</v>
      </c>
      <c r="C7" s="26" t="s">
        <v>89</v>
      </c>
      <c r="D7" s="27" t="s">
        <v>108</v>
      </c>
      <c r="E7" s="27" t="s">
        <v>109</v>
      </c>
      <c r="F7" s="27" t="s">
        <v>110</v>
      </c>
      <c r="G7" s="27" t="s">
        <v>39</v>
      </c>
      <c r="H7" s="27" t="s">
        <v>111</v>
      </c>
      <c r="I7" s="27" t="s">
        <v>112</v>
      </c>
      <c r="J7" s="27" t="s">
        <v>113</v>
      </c>
      <c r="K7" s="27" t="s">
        <v>27</v>
      </c>
      <c r="L7" s="28">
        <v>13</v>
      </c>
      <c r="M7" s="29">
        <v>34</v>
      </c>
    </row>
    <row r="8" spans="1:13" ht="12.75" customHeight="1">
      <c r="A8" s="4"/>
      <c r="B8" s="5">
        <v>3</v>
      </c>
      <c r="C8" s="6" t="s">
        <v>89</v>
      </c>
      <c r="D8" s="7" t="s">
        <v>114</v>
      </c>
      <c r="E8" s="7" t="s">
        <v>115</v>
      </c>
      <c r="F8" s="7" t="s">
        <v>103</v>
      </c>
      <c r="G8" s="7" t="s">
        <v>25</v>
      </c>
      <c r="H8" s="7" t="s">
        <v>116</v>
      </c>
      <c r="I8" s="7" t="s">
        <v>117</v>
      </c>
      <c r="J8" s="7" t="s">
        <v>118</v>
      </c>
      <c r="K8" s="7" t="s">
        <v>119</v>
      </c>
      <c r="L8" s="16">
        <v>21</v>
      </c>
      <c r="M8" s="12">
        <v>43</v>
      </c>
    </row>
    <row r="9" spans="1:13" ht="12.75" customHeight="1">
      <c r="A9" s="4"/>
      <c r="B9" s="5">
        <v>4</v>
      </c>
      <c r="C9" s="6" t="s">
        <v>89</v>
      </c>
      <c r="D9" s="7" t="s">
        <v>120</v>
      </c>
      <c r="E9" s="7" t="s">
        <v>121</v>
      </c>
      <c r="F9" s="7" t="s">
        <v>122</v>
      </c>
      <c r="G9" s="7" t="s">
        <v>35</v>
      </c>
      <c r="H9" s="7" t="s">
        <v>123</v>
      </c>
      <c r="I9" s="7" t="s">
        <v>124</v>
      </c>
      <c r="J9" s="7" t="s">
        <v>97</v>
      </c>
      <c r="K9" s="7" t="s">
        <v>51</v>
      </c>
      <c r="L9" s="16">
        <v>60</v>
      </c>
      <c r="M9" s="12">
        <v>86</v>
      </c>
    </row>
    <row r="10" spans="1:13" ht="12.75" customHeight="1">
      <c r="A10" s="4"/>
      <c r="B10" s="5">
        <v>5</v>
      </c>
      <c r="C10" s="6" t="s">
        <v>89</v>
      </c>
      <c r="D10" s="7" t="s">
        <v>130</v>
      </c>
      <c r="E10" s="7" t="s">
        <v>59</v>
      </c>
      <c r="F10" s="7" t="s">
        <v>49</v>
      </c>
      <c r="G10" s="7" t="s">
        <v>26</v>
      </c>
      <c r="H10" s="7" t="s">
        <v>131</v>
      </c>
      <c r="I10" s="7" t="s">
        <v>132</v>
      </c>
      <c r="J10" s="7" t="s">
        <v>133</v>
      </c>
      <c r="K10" s="7" t="s">
        <v>134</v>
      </c>
      <c r="L10" s="16">
        <v>31</v>
      </c>
      <c r="M10" s="12">
        <v>53</v>
      </c>
    </row>
    <row r="11" spans="1:13" ht="12.75" customHeight="1">
      <c r="A11" s="4"/>
      <c r="B11" s="5">
        <v>6</v>
      </c>
      <c r="C11" s="6" t="s">
        <v>89</v>
      </c>
      <c r="D11" s="7" t="s">
        <v>137</v>
      </c>
      <c r="E11" s="7" t="s">
        <v>37</v>
      </c>
      <c r="F11" s="7" t="s">
        <v>61</v>
      </c>
      <c r="G11" s="7" t="s">
        <v>39</v>
      </c>
      <c r="H11" s="7" t="s">
        <v>138</v>
      </c>
      <c r="I11" s="7" t="s">
        <v>139</v>
      </c>
      <c r="J11" s="7" t="s">
        <v>140</v>
      </c>
      <c r="K11" s="7" t="s">
        <v>141</v>
      </c>
      <c r="L11" s="16">
        <v>38</v>
      </c>
      <c r="M11" s="12">
        <v>60</v>
      </c>
    </row>
    <row r="12" spans="1:13" ht="12.75" customHeight="1">
      <c r="A12" s="4"/>
      <c r="B12" s="5">
        <v>7</v>
      </c>
      <c r="C12" s="6" t="s">
        <v>89</v>
      </c>
      <c r="D12" s="7" t="s">
        <v>150</v>
      </c>
      <c r="E12" s="7" t="s">
        <v>45</v>
      </c>
      <c r="F12" s="7" t="s">
        <v>43</v>
      </c>
      <c r="G12" s="7" t="s">
        <v>35</v>
      </c>
      <c r="H12" s="7" t="s">
        <v>151</v>
      </c>
      <c r="I12" s="7" t="s">
        <v>73</v>
      </c>
      <c r="J12" s="7" t="s">
        <v>40</v>
      </c>
      <c r="K12" s="7" t="s">
        <v>142</v>
      </c>
      <c r="L12" s="16">
        <v>60</v>
      </c>
      <c r="M12" s="12">
        <v>86</v>
      </c>
    </row>
    <row r="13" spans="1:13" ht="12.75" customHeight="1">
      <c r="A13" s="4"/>
      <c r="B13" s="5">
        <v>8</v>
      </c>
      <c r="C13" s="6" t="s">
        <v>89</v>
      </c>
      <c r="D13" s="7" t="s">
        <v>158</v>
      </c>
      <c r="E13" s="7" t="s">
        <v>159</v>
      </c>
      <c r="F13" s="7" t="s">
        <v>160</v>
      </c>
      <c r="G13" s="7" t="s">
        <v>35</v>
      </c>
      <c r="H13" s="7" t="s">
        <v>161</v>
      </c>
      <c r="I13" s="7" t="s">
        <v>162</v>
      </c>
      <c r="J13" s="7" t="s">
        <v>163</v>
      </c>
      <c r="K13" s="7" t="s">
        <v>27</v>
      </c>
      <c r="L13" s="16">
        <v>25</v>
      </c>
      <c r="M13" s="12">
        <v>47</v>
      </c>
    </row>
    <row r="14" spans="1:13" ht="12.75" customHeight="1">
      <c r="A14" s="4"/>
      <c r="B14" s="5">
        <v>9</v>
      </c>
      <c r="C14" s="6" t="s">
        <v>89</v>
      </c>
      <c r="D14" s="7" t="s">
        <v>176</v>
      </c>
      <c r="E14" s="7" t="s">
        <v>44</v>
      </c>
      <c r="F14" s="7" t="s">
        <v>72</v>
      </c>
      <c r="G14" s="7" t="s">
        <v>39</v>
      </c>
      <c r="H14" s="7" t="s">
        <v>179</v>
      </c>
      <c r="I14" s="7" t="s">
        <v>180</v>
      </c>
      <c r="J14" s="7" t="s">
        <v>181</v>
      </c>
      <c r="K14" s="7" t="s">
        <v>182</v>
      </c>
      <c r="L14" s="16">
        <v>39</v>
      </c>
      <c r="M14" s="12">
        <v>61</v>
      </c>
    </row>
    <row r="15" spans="1:13" ht="12.75" customHeight="1">
      <c r="A15" s="4"/>
      <c r="B15" s="5">
        <v>10</v>
      </c>
      <c r="C15" s="6" t="s">
        <v>89</v>
      </c>
      <c r="D15" s="7" t="s">
        <v>176</v>
      </c>
      <c r="E15" s="7" t="s">
        <v>177</v>
      </c>
      <c r="F15" s="7" t="s">
        <v>92</v>
      </c>
      <c r="G15" s="7" t="s">
        <v>35</v>
      </c>
      <c r="H15" s="7" t="s">
        <v>178</v>
      </c>
      <c r="I15" s="7" t="s">
        <v>41</v>
      </c>
      <c r="J15" s="7" t="s">
        <v>40</v>
      </c>
      <c r="K15" s="7" t="s">
        <v>135</v>
      </c>
      <c r="L15" s="16">
        <v>62</v>
      </c>
      <c r="M15" s="12">
        <v>92</v>
      </c>
    </row>
    <row r="16" spans="1:13" ht="12.75" customHeight="1">
      <c r="A16" s="4"/>
      <c r="B16" s="5">
        <v>11</v>
      </c>
      <c r="C16" s="6" t="s">
        <v>89</v>
      </c>
      <c r="D16" s="7" t="s">
        <v>184</v>
      </c>
      <c r="E16" s="7" t="s">
        <v>185</v>
      </c>
      <c r="F16" s="7" t="s">
        <v>186</v>
      </c>
      <c r="G16" s="7" t="s">
        <v>25</v>
      </c>
      <c r="H16" s="7" t="s">
        <v>187</v>
      </c>
      <c r="I16" s="7" t="s">
        <v>183</v>
      </c>
      <c r="J16" s="7" t="s">
        <v>164</v>
      </c>
      <c r="K16" s="7" t="s">
        <v>129</v>
      </c>
      <c r="L16" s="16">
        <v>57</v>
      </c>
      <c r="M16" s="12">
        <v>79</v>
      </c>
    </row>
    <row r="17" spans="1:13" ht="12.75" customHeight="1">
      <c r="A17" s="4"/>
      <c r="B17" s="5">
        <v>12</v>
      </c>
      <c r="C17" s="6" t="s">
        <v>64</v>
      </c>
      <c r="D17" s="7" t="s">
        <v>65</v>
      </c>
      <c r="E17" s="7" t="s">
        <v>62</v>
      </c>
      <c r="F17" s="7" t="s">
        <v>66</v>
      </c>
      <c r="G17" s="7" t="s">
        <v>35</v>
      </c>
      <c r="H17" s="7" t="s">
        <v>67</v>
      </c>
      <c r="I17" s="7" t="s">
        <v>68</v>
      </c>
      <c r="J17" s="7" t="s">
        <v>69</v>
      </c>
      <c r="K17" s="7" t="s">
        <v>70</v>
      </c>
      <c r="L17" s="16">
        <v>47</v>
      </c>
      <c r="M17" s="12">
        <v>69</v>
      </c>
    </row>
    <row r="18" spans="1:13" s="30" customFormat="1" ht="12.75" customHeight="1">
      <c r="A18" s="24"/>
      <c r="B18" s="25">
        <v>13</v>
      </c>
      <c r="C18" s="26" t="s">
        <v>75</v>
      </c>
      <c r="D18" s="27" t="s">
        <v>76</v>
      </c>
      <c r="E18" s="27" t="s">
        <v>77</v>
      </c>
      <c r="F18" s="27" t="s">
        <v>78</v>
      </c>
      <c r="G18" s="27" t="s">
        <v>79</v>
      </c>
      <c r="H18" s="27" t="s">
        <v>80</v>
      </c>
      <c r="I18" s="27" t="s">
        <v>81</v>
      </c>
      <c r="J18" s="27" t="s">
        <v>82</v>
      </c>
      <c r="K18" s="27" t="s">
        <v>27</v>
      </c>
      <c r="L18" s="28">
        <v>12</v>
      </c>
      <c r="M18" s="29">
        <v>31</v>
      </c>
    </row>
    <row r="19" spans="1:13" ht="12.75" customHeight="1">
      <c r="A19" s="4"/>
      <c r="B19" s="5">
        <v>14</v>
      </c>
      <c r="C19" s="6" t="s">
        <v>75</v>
      </c>
      <c r="D19" s="7" t="s">
        <v>125</v>
      </c>
      <c r="E19" s="7" t="s">
        <v>126</v>
      </c>
      <c r="F19" s="7" t="s">
        <v>38</v>
      </c>
      <c r="G19" s="7" t="s">
        <v>25</v>
      </c>
      <c r="H19" s="7" t="s">
        <v>127</v>
      </c>
      <c r="I19" s="7" t="s">
        <v>128</v>
      </c>
      <c r="J19" s="7" t="s">
        <v>88</v>
      </c>
      <c r="K19" s="7" t="s">
        <v>129</v>
      </c>
      <c r="L19" s="16">
        <v>57</v>
      </c>
      <c r="M19" s="12">
        <v>79</v>
      </c>
    </row>
    <row r="20" spans="1:13" ht="12.75" customHeight="1">
      <c r="A20" s="4"/>
      <c r="B20" s="5">
        <v>15</v>
      </c>
      <c r="C20" s="6" t="s">
        <v>75</v>
      </c>
      <c r="D20" s="7" t="s">
        <v>143</v>
      </c>
      <c r="E20" s="7" t="s">
        <v>144</v>
      </c>
      <c r="F20" s="7" t="s">
        <v>145</v>
      </c>
      <c r="G20" s="7" t="s">
        <v>26</v>
      </c>
      <c r="H20" s="7" t="s">
        <v>146</v>
      </c>
      <c r="I20" s="7" t="s">
        <v>147</v>
      </c>
      <c r="J20" s="7" t="s">
        <v>71</v>
      </c>
      <c r="K20" s="7" t="s">
        <v>148</v>
      </c>
      <c r="L20" s="16">
        <v>15</v>
      </c>
      <c r="M20" s="12">
        <v>37</v>
      </c>
    </row>
    <row r="21" spans="1:13" ht="12.75" customHeight="1">
      <c r="A21" s="4"/>
      <c r="B21" s="5">
        <v>16</v>
      </c>
      <c r="C21" s="6" t="s">
        <v>99</v>
      </c>
      <c r="D21" s="7" t="s">
        <v>100</v>
      </c>
      <c r="E21" s="7" t="s">
        <v>47</v>
      </c>
      <c r="F21" s="7" t="s">
        <v>101</v>
      </c>
      <c r="G21" s="7" t="s">
        <v>25</v>
      </c>
      <c r="H21" s="7" t="s">
        <v>102</v>
      </c>
      <c r="I21" s="7" t="s">
        <v>94</v>
      </c>
      <c r="J21" s="7" t="s">
        <v>98</v>
      </c>
      <c r="K21" s="7" t="s">
        <v>50</v>
      </c>
      <c r="L21" s="16">
        <v>45</v>
      </c>
      <c r="M21" s="12">
        <v>67</v>
      </c>
    </row>
    <row r="22" spans="1:13" ht="12.75" customHeight="1">
      <c r="A22" s="4"/>
      <c r="B22" s="5">
        <v>17</v>
      </c>
      <c r="C22" s="6" t="s">
        <v>84</v>
      </c>
      <c r="D22" s="7" t="s">
        <v>83</v>
      </c>
      <c r="E22" s="7" t="s">
        <v>62</v>
      </c>
      <c r="F22" s="7" t="s">
        <v>46</v>
      </c>
      <c r="G22" s="7" t="s">
        <v>35</v>
      </c>
      <c r="H22" s="7" t="s">
        <v>85</v>
      </c>
      <c r="I22" s="7" t="s">
        <v>86</v>
      </c>
      <c r="J22" s="7" t="s">
        <v>40</v>
      </c>
      <c r="K22" s="7" t="s">
        <v>87</v>
      </c>
      <c r="L22" s="16">
        <v>59</v>
      </c>
      <c r="M22" s="12">
        <v>83</v>
      </c>
    </row>
    <row r="23" spans="1:13" ht="12.75" customHeight="1">
      <c r="A23" s="4"/>
      <c r="B23" s="5">
        <v>18</v>
      </c>
      <c r="C23" s="6" t="s">
        <v>84</v>
      </c>
      <c r="D23" s="7" t="s">
        <v>188</v>
      </c>
      <c r="E23" s="7" t="s">
        <v>44</v>
      </c>
      <c r="F23" s="7" t="s">
        <v>66</v>
      </c>
      <c r="G23" s="7" t="s">
        <v>35</v>
      </c>
      <c r="H23" s="7" t="s">
        <v>189</v>
      </c>
      <c r="I23" s="7" t="s">
        <v>190</v>
      </c>
      <c r="J23" s="7" t="s">
        <v>191</v>
      </c>
      <c r="K23" s="7" t="s">
        <v>27</v>
      </c>
      <c r="L23" s="16">
        <v>25</v>
      </c>
      <c r="M23" s="12">
        <v>47</v>
      </c>
    </row>
    <row r="24" spans="1:13" ht="12.75" customHeight="1">
      <c r="A24" s="4"/>
      <c r="B24" s="5">
        <v>19</v>
      </c>
      <c r="C24" s="6" t="s">
        <v>52</v>
      </c>
      <c r="D24" s="7" t="s">
        <v>53</v>
      </c>
      <c r="E24" s="7" t="s">
        <v>54</v>
      </c>
      <c r="F24" s="7" t="s">
        <v>36</v>
      </c>
      <c r="G24" s="7" t="s">
        <v>39</v>
      </c>
      <c r="H24" s="7" t="s">
        <v>55</v>
      </c>
      <c r="I24" s="7" t="s">
        <v>56</v>
      </c>
      <c r="J24" s="7" t="s">
        <v>57</v>
      </c>
      <c r="K24" s="7" t="s">
        <v>58</v>
      </c>
      <c r="L24" s="16">
        <v>17</v>
      </c>
      <c r="M24" s="12">
        <v>39</v>
      </c>
    </row>
    <row r="25" spans="1:13" ht="12.75" customHeight="1">
      <c r="A25" s="4"/>
      <c r="B25" s="5">
        <v>20</v>
      </c>
      <c r="C25" s="6" t="s">
        <v>104</v>
      </c>
      <c r="D25" s="7" t="s">
        <v>105</v>
      </c>
      <c r="E25" s="7" t="s">
        <v>63</v>
      </c>
      <c r="F25" s="7" t="s">
        <v>42</v>
      </c>
      <c r="G25" s="7" t="s">
        <v>35</v>
      </c>
      <c r="H25" s="7" t="s">
        <v>106</v>
      </c>
      <c r="I25" s="7" t="s">
        <v>60</v>
      </c>
      <c r="J25" s="7" t="s">
        <v>88</v>
      </c>
      <c r="K25" s="7" t="s">
        <v>107</v>
      </c>
      <c r="L25" s="16">
        <v>59</v>
      </c>
      <c r="M25" s="12">
        <v>83</v>
      </c>
    </row>
    <row r="26" spans="1:13" ht="12.75" customHeight="1">
      <c r="A26" s="4"/>
      <c r="B26" s="5">
        <v>21</v>
      </c>
      <c r="C26" s="6" t="s">
        <v>104</v>
      </c>
      <c r="D26" s="7" t="s">
        <v>165</v>
      </c>
      <c r="E26" s="7" t="s">
        <v>166</v>
      </c>
      <c r="F26" s="7" t="s">
        <v>167</v>
      </c>
      <c r="G26" s="7" t="s">
        <v>35</v>
      </c>
      <c r="H26" s="7" t="s">
        <v>168</v>
      </c>
      <c r="I26" s="7" t="s">
        <v>128</v>
      </c>
      <c r="J26" s="7" t="s">
        <v>88</v>
      </c>
      <c r="K26" s="7" t="s">
        <v>169</v>
      </c>
      <c r="L26" s="16">
        <v>57</v>
      </c>
      <c r="M26" s="12">
        <v>79</v>
      </c>
    </row>
    <row r="27" spans="1:13" ht="12.75" customHeight="1">
      <c r="A27" s="4"/>
      <c r="B27" s="5">
        <v>22</v>
      </c>
      <c r="C27" s="6" t="s">
        <v>104</v>
      </c>
      <c r="D27" s="7" t="s">
        <v>170</v>
      </c>
      <c r="E27" s="7" t="s">
        <v>171</v>
      </c>
      <c r="F27" s="7" t="s">
        <v>172</v>
      </c>
      <c r="G27" s="7" t="s">
        <v>25</v>
      </c>
      <c r="H27" s="7" t="s">
        <v>173</v>
      </c>
      <c r="I27" s="7" t="s">
        <v>174</v>
      </c>
      <c r="J27" s="7" t="s">
        <v>175</v>
      </c>
      <c r="K27" s="7" t="s">
        <v>136</v>
      </c>
      <c r="L27" s="16">
        <v>45</v>
      </c>
      <c r="M27" s="12">
        <v>67</v>
      </c>
    </row>
    <row r="28" spans="1:13" s="30" customFormat="1" ht="12.75" customHeight="1">
      <c r="A28" s="24"/>
      <c r="B28" s="25">
        <v>23</v>
      </c>
      <c r="C28" s="26" t="s">
        <v>28</v>
      </c>
      <c r="D28" s="27" t="s">
        <v>29</v>
      </c>
      <c r="E28" s="27" t="s">
        <v>30</v>
      </c>
      <c r="F28" s="27" t="s">
        <v>31</v>
      </c>
      <c r="G28" s="27" t="s">
        <v>25</v>
      </c>
      <c r="H28" s="27" t="s">
        <v>32</v>
      </c>
      <c r="I28" s="27" t="s">
        <v>33</v>
      </c>
      <c r="J28" s="27" t="s">
        <v>34</v>
      </c>
      <c r="K28" s="27" t="s">
        <v>27</v>
      </c>
      <c r="L28" s="28">
        <v>2</v>
      </c>
      <c r="M28" s="29">
        <v>6</v>
      </c>
    </row>
    <row r="29" spans="1:13" ht="12.75" customHeight="1">
      <c r="A29" s="4"/>
      <c r="B29" s="5">
        <v>24</v>
      </c>
      <c r="C29" s="6" t="s">
        <v>152</v>
      </c>
      <c r="D29" s="7" t="s">
        <v>153</v>
      </c>
      <c r="E29" s="7" t="s">
        <v>48</v>
      </c>
      <c r="F29" s="7" t="s">
        <v>149</v>
      </c>
      <c r="G29" s="7" t="s">
        <v>39</v>
      </c>
      <c r="H29" s="7" t="s">
        <v>154</v>
      </c>
      <c r="I29" s="7" t="s">
        <v>155</v>
      </c>
      <c r="J29" s="7" t="s">
        <v>156</v>
      </c>
      <c r="K29" s="7" t="s">
        <v>157</v>
      </c>
      <c r="L29" s="16">
        <v>28</v>
      </c>
      <c r="M29" s="12">
        <v>50</v>
      </c>
    </row>
    <row r="30" spans="1:13" ht="12.75">
      <c r="A30" s="1"/>
      <c r="B30" s="1"/>
      <c r="C30" s="3"/>
      <c r="D30" s="3"/>
      <c r="E30" s="3"/>
      <c r="F30" s="3"/>
      <c r="G30" s="3"/>
      <c r="H30" s="3"/>
      <c r="I30" s="3"/>
      <c r="J30" s="3"/>
      <c r="K30" s="21" t="s">
        <v>194</v>
      </c>
      <c r="L30" s="21"/>
      <c r="M30" s="19">
        <f>AVERAGE(M6:M29)</f>
        <v>60.875</v>
      </c>
    </row>
    <row r="31" spans="11:13" ht="12.75">
      <c r="K31" s="21" t="s">
        <v>193</v>
      </c>
      <c r="L31" s="21"/>
      <c r="M31" s="20">
        <v>66.25</v>
      </c>
    </row>
  </sheetData>
  <sheetProtection/>
  <mergeCells count="6">
    <mergeCell ref="K31:L31"/>
    <mergeCell ref="K30:L30"/>
    <mergeCell ref="B3:K3"/>
    <mergeCell ref="B2:K2"/>
    <mergeCell ref="B1:K1"/>
    <mergeCell ref="B4:K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2</v>
      </c>
      <c r="B5" t="e">
        <f>XLR_ERRNAME</f>
        <v>#NAME?</v>
      </c>
    </row>
    <row r="6" spans="1:24" ht="12.75">
      <c r="A6" t="s">
        <v>3</v>
      </c>
      <c r="B6">
        <v>0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8" t="s">
        <v>21</v>
      </c>
      <c r="U6" s="18" t="s">
        <v>22</v>
      </c>
      <c r="V6" s="18" t="s">
        <v>23</v>
      </c>
      <c r="W6" s="18" t="s">
        <v>24</v>
      </c>
      <c r="X6" s="18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Nastya</cp:lastModifiedBy>
  <cp:lastPrinted>2009-06-25T18:36:41Z</cp:lastPrinted>
  <dcterms:created xsi:type="dcterms:W3CDTF">2003-05-21T15:59:57Z</dcterms:created>
  <dcterms:modified xsi:type="dcterms:W3CDTF">2012-06-16T04:58:29Z</dcterms:modified>
  <cp:category/>
  <cp:version/>
  <cp:contentType/>
  <cp:contentStatus/>
</cp:coreProperties>
</file>