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75" windowWidth="17400" windowHeight="13080"/>
  </bookViews>
  <sheets>
    <sheet name="Выполнение заданий" sheetId="2" r:id="rId1"/>
    <sheet name="XLR_NoRangeSheet" sheetId="3" state="veryHidden" r:id="rId2"/>
  </sheets>
  <definedNames>
    <definedName name="S1_FileName" hidden="1">XLR_NoRangeSheet!$E$6</definedName>
    <definedName name="S1_FName1" hidden="1">XLR_NoRangeSheet!$G$6</definedName>
    <definedName name="S1_FName10" hidden="1">XLR_NoRangeSheet!$P$6</definedName>
    <definedName name="S1_FName11" hidden="1">XLR_NoRangeSheet!$Q$6</definedName>
    <definedName name="S1_FName12" hidden="1">XLR_NoRangeSheet!$R$6</definedName>
    <definedName name="S1_FName13" hidden="1">XLR_NoRangeSheet!$S$6</definedName>
    <definedName name="S1_FName14" hidden="1">XLR_NoRangeSheet!$T$6</definedName>
    <definedName name="S1_FName15" hidden="1">XLR_NoRangeSheet!$U$6</definedName>
    <definedName name="S1_FName16" hidden="1">XLR_NoRangeSheet!$V$6</definedName>
    <definedName name="S1_FName17" hidden="1">XLR_NoRangeSheet!$W$6</definedName>
    <definedName name="S1_FName18" hidden="1">XLR_NoRangeSheet!$X$6</definedName>
    <definedName name="S1_FName2" hidden="1">XLR_NoRangeSheet!$H$6</definedName>
    <definedName name="S1_FName3" hidden="1">XLR_NoRangeSheet!$I$6</definedName>
    <definedName name="S1_FName4" hidden="1">XLR_NoRangeSheet!$J$6</definedName>
    <definedName name="S1_FName5" hidden="1">XLR_NoRangeSheet!$K$6</definedName>
    <definedName name="S1_FName6" hidden="1">XLR_NoRangeSheet!$L$6</definedName>
    <definedName name="S1_FName7" hidden="1">XLR_NoRangeSheet!$M$6</definedName>
    <definedName name="S1_FName8" hidden="1">XLR_NoRangeSheet!$N$6</definedName>
    <definedName name="S1_FName9" hidden="1">XLR_NoRangeSheet!$O$6</definedName>
    <definedName name="S1_MinBall" hidden="1">XLR_NoRangeSheet!$F$6</definedName>
    <definedName name="S1_RecNo" hidden="1">XLR_NoRangeSheet!$B$6</definedName>
    <definedName name="S1_SubjectCode" hidden="1">XLR_NoRangeSheet!$D$6</definedName>
    <definedName name="S1_Title" hidden="1">XLR_NoRangeSheet!$C$6</definedName>
    <definedName name="SecondSheetRange">'Выполнение заданий'!$A$6:$M$30</definedName>
    <definedName name="XLR_ERRNAMESTR" hidden="1">XLR_NoRangeSheet!$B$5</definedName>
    <definedName name="XLR_VERSION" hidden="1">XLR_NoRangeSheet!$A$5</definedName>
    <definedName name="_xlnm.Print_Titles" localSheetId="0">'Выполнение заданий'!$1:$5</definedName>
  </definedNames>
  <calcPr calcId="125725" fullCalcOnLoad="1"/>
</workbook>
</file>

<file path=xl/calcChain.xml><?xml version="1.0" encoding="utf-8"?>
<calcChain xmlns="http://schemas.openxmlformats.org/spreadsheetml/2006/main">
  <c r="B5" i="3"/>
  <c r="L5" i="2"/>
  <c r="M5"/>
  <c r="M4"/>
  <c r="B1"/>
  <c r="B2"/>
  <c r="C5"/>
  <c r="D5"/>
  <c r="E5"/>
  <c r="F5"/>
  <c r="G5"/>
  <c r="H5"/>
  <c r="I5"/>
  <c r="J5"/>
  <c r="K5"/>
</calcChain>
</file>

<file path=xl/sharedStrings.xml><?xml version="1.0" encoding="utf-8"?>
<sst xmlns="http://schemas.openxmlformats.org/spreadsheetml/2006/main" count="254" uniqueCount="214">
  <si>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</si>
  <si>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</si>
  <si>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</si>
  <si>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</si>
  <si>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</si>
  <si>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</si>
  <si>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Все предметы</t>
  </si>
  <si>
    <t>01-Республика Адыгея</t>
  </si>
  <si>
    <t>36</t>
  </si>
  <si>
    <t>Предмет</t>
  </si>
  <si>
    <t>Код ППЭ</t>
  </si>
  <si>
    <t>Код ОУ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</si>
  <si>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</si>
  <si>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</si>
  <si>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</si>
  <si>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</si>
  <si>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</si>
  <si>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</si>
  <si>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</si>
  <si>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</si>
  <si>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</si>
  <si>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</si>
  <si>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</si>
  <si>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</si>
  <si>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</si>
  <si>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</si>
  <si>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807</t>
  </si>
  <si>
    <t>Ачугова</t>
  </si>
  <si>
    <t>Заира</t>
  </si>
  <si>
    <t>Муратовна</t>
  </si>
  <si>
    <t>7908</t>
  </si>
  <si>
    <t>542596</t>
  </si>
  <si>
    <t>-+-+-+++++-+--+++++----+--++---+++--</t>
  </si>
  <si>
    <t>01100010</t>
  </si>
  <si>
    <t>0(2)0(3)3(3)3(3)1(3)1(3)</t>
  </si>
  <si>
    <t>838</t>
  </si>
  <si>
    <t>Васильченко</t>
  </si>
  <si>
    <t>Антон</t>
  </si>
  <si>
    <t>Викторович</t>
  </si>
  <si>
    <t>7910</t>
  </si>
  <si>
    <t>593474</t>
  </si>
  <si>
    <t>++++++--+++-+-+++-+++++-++--+--++++-</t>
  </si>
  <si>
    <t>12200101</t>
  </si>
  <si>
    <t>0(2)0(3)0(3)0(3)0(3)0(3)</t>
  </si>
  <si>
    <t>205</t>
  </si>
  <si>
    <t>Ворокова</t>
  </si>
  <si>
    <t>Зарина</t>
  </si>
  <si>
    <t>Рашидовна</t>
  </si>
  <si>
    <t>551891</t>
  </si>
  <si>
    <t>+++++++++++++++++++-++++++++++++++++</t>
  </si>
  <si>
    <t>22222222</t>
  </si>
  <si>
    <t>2(2)3(3)2(3)3(3)3(3)3(3)</t>
  </si>
  <si>
    <t>708</t>
  </si>
  <si>
    <t>Горелова</t>
  </si>
  <si>
    <t>Оксана</t>
  </si>
  <si>
    <t>Игоревна</t>
  </si>
  <si>
    <t>538336</t>
  </si>
  <si>
    <t>++-+-++++++-+-+++---+---++---------+</t>
  </si>
  <si>
    <t>00001010</t>
  </si>
  <si>
    <t>1(2)0(3)2(3)1(3)0(3)0(3)</t>
  </si>
  <si>
    <t>412</t>
  </si>
  <si>
    <t>Дадеко</t>
  </si>
  <si>
    <t>Вячеслав</t>
  </si>
  <si>
    <t>Геннадьевич</t>
  </si>
  <si>
    <t>7909</t>
  </si>
  <si>
    <t>560343</t>
  </si>
  <si>
    <t>---+--++------+++++-++--+++--+--+-++</t>
  </si>
  <si>
    <t>11222100</t>
  </si>
  <si>
    <t>1(2)0(3)2(3)0(3)1(3)0(3)</t>
  </si>
  <si>
    <t>802</t>
  </si>
  <si>
    <t>Демрчян</t>
  </si>
  <si>
    <t>Валентина</t>
  </si>
  <si>
    <t>Артуровна</t>
  </si>
  <si>
    <t>7907</t>
  </si>
  <si>
    <t>514229</t>
  </si>
  <si>
    <t>-+-++++-++++-++++---+----++++---+++-</t>
  </si>
  <si>
    <t>02201000</t>
  </si>
  <si>
    <t>Донежук</t>
  </si>
  <si>
    <t>Мурат</t>
  </si>
  <si>
    <t>Азаматович</t>
  </si>
  <si>
    <t>526915</t>
  </si>
  <si>
    <t>++-++-+++++++++-+++++++-++++++----++</t>
  </si>
  <si>
    <t>00111200</t>
  </si>
  <si>
    <t>709</t>
  </si>
  <si>
    <t>Еленик</t>
  </si>
  <si>
    <t>Любовь</t>
  </si>
  <si>
    <t>Николаевна</t>
  </si>
  <si>
    <t>516299</t>
  </si>
  <si>
    <t>+--+--+---++-++++---+-+-+++---------</t>
  </si>
  <si>
    <t>10201000</t>
  </si>
  <si>
    <t>1(2)0(3)2(3)0(3)0(3)0(3)</t>
  </si>
  <si>
    <t>Жданова</t>
  </si>
  <si>
    <t>Анастасия</t>
  </si>
  <si>
    <t>Александровна</t>
  </si>
  <si>
    <t>514722</t>
  </si>
  <si>
    <t>+--+--+++-+--+--+-++-+---+----+-----</t>
  </si>
  <si>
    <t>02102101</t>
  </si>
  <si>
    <t>Забиркина</t>
  </si>
  <si>
    <t>Эльвира</t>
  </si>
  <si>
    <t>Сергеевна</t>
  </si>
  <si>
    <t>535987</t>
  </si>
  <si>
    <t>++++++++++-+++++++-++++-+++++++-++-+</t>
  </si>
  <si>
    <t>22212222</t>
  </si>
  <si>
    <t>2(2)0(3)3(3)0(3)0(3)0(3)</t>
  </si>
  <si>
    <t>301</t>
  </si>
  <si>
    <t>Кучмасов</t>
  </si>
  <si>
    <t>Михаил</t>
  </si>
  <si>
    <t>Михайлович</t>
  </si>
  <si>
    <t>516895</t>
  </si>
  <si>
    <t>++--+----+---+---+-----++-+------+--</t>
  </si>
  <si>
    <t>21202022</t>
  </si>
  <si>
    <t>2(2)3(3)2(3)3(3)0(3)0(3)</t>
  </si>
  <si>
    <t>109</t>
  </si>
  <si>
    <t>Кушхова</t>
  </si>
  <si>
    <t>Дарина</t>
  </si>
  <si>
    <t>Сагидовна</t>
  </si>
  <si>
    <t>550435</t>
  </si>
  <si>
    <t>-+++++++++++++++++++++++-++++-++++++</t>
  </si>
  <si>
    <t>22212212</t>
  </si>
  <si>
    <t>2(2)3(3)3(3)3(3)1(3)2(3)</t>
  </si>
  <si>
    <t>Малышенко</t>
  </si>
  <si>
    <t>Юлия</t>
  </si>
  <si>
    <t>Петровна</t>
  </si>
  <si>
    <t>520412</t>
  </si>
  <si>
    <t>++-----++----+-++-+--++--------++---</t>
  </si>
  <si>
    <t>10002200</t>
  </si>
  <si>
    <t>0(2)1(3)1(3)1(3)0(3)0(3)</t>
  </si>
  <si>
    <t>Мамий</t>
  </si>
  <si>
    <t>Фатима</t>
  </si>
  <si>
    <t>Юрьевна</t>
  </si>
  <si>
    <t>529874</t>
  </si>
  <si>
    <t>-+-+++--+--+-+-++++-+-++-+++-+-++++-</t>
  </si>
  <si>
    <t>11211210</t>
  </si>
  <si>
    <t>2(2)1(3)1(3)3(3)1(3)0(3)</t>
  </si>
  <si>
    <t>701</t>
  </si>
  <si>
    <t>Меретукова</t>
  </si>
  <si>
    <t>Нафисет</t>
  </si>
  <si>
    <t>Раджибовна</t>
  </si>
  <si>
    <t>570883</t>
  </si>
  <si>
    <t>+++++++++++++++++++++++++++++-++++++</t>
  </si>
  <si>
    <t>22222220</t>
  </si>
  <si>
    <t>2(2)2(3)3(3)2(3)3(3)2(3)</t>
  </si>
  <si>
    <t>Огурлиева</t>
  </si>
  <si>
    <t>Аида</t>
  </si>
  <si>
    <t>Мухамедовна</t>
  </si>
  <si>
    <t>551878</t>
  </si>
  <si>
    <t>++-+++++-+++++--+++++++++++++-------</t>
  </si>
  <si>
    <t>22220000</t>
  </si>
  <si>
    <t>822</t>
  </si>
  <si>
    <t>Сбитнева</t>
  </si>
  <si>
    <t>Ксения</t>
  </si>
  <si>
    <t>535673</t>
  </si>
  <si>
    <t>++--++-+-++++-+++++++++-++--+--++++-</t>
  </si>
  <si>
    <t>12200122</t>
  </si>
  <si>
    <t>2(2)1(3)2(3)3(3)3(3)2(3)</t>
  </si>
  <si>
    <t>813</t>
  </si>
  <si>
    <t>Семеняка</t>
  </si>
  <si>
    <t>Кристина</t>
  </si>
  <si>
    <t>531419</t>
  </si>
  <si>
    <t>+--++++-+++++-++--+++-+++++----++---</t>
  </si>
  <si>
    <t>01101212</t>
  </si>
  <si>
    <t>2(2)0(3)3(3)2(3)0(3)0(3)</t>
  </si>
  <si>
    <t>836</t>
  </si>
  <si>
    <t>Снахо</t>
  </si>
  <si>
    <t>Рузанна</t>
  </si>
  <si>
    <t>Юсуфовна</t>
  </si>
  <si>
    <t>555978</t>
  </si>
  <si>
    <t>-+++++-+++++++-++++-++++-++++++-+++-</t>
  </si>
  <si>
    <t>01222222</t>
  </si>
  <si>
    <t>2(2)3(3)3(3)2(3)2(3)2(3)</t>
  </si>
  <si>
    <t>606</t>
  </si>
  <si>
    <t>Теучеж</t>
  </si>
  <si>
    <t>Анжела</t>
  </si>
  <si>
    <t>Азметовна</t>
  </si>
  <si>
    <t>538035</t>
  </si>
  <si>
    <t>+++++++-++++++++++++++++++++++++++++</t>
  </si>
  <si>
    <t>22202222</t>
  </si>
  <si>
    <t>602</t>
  </si>
  <si>
    <t>Уджуху</t>
  </si>
  <si>
    <t>Нуриет</t>
  </si>
  <si>
    <t>Аслановна</t>
  </si>
  <si>
    <t>568879</t>
  </si>
  <si>
    <t>-+++++++++++++++++++++++++++++++++-+</t>
  </si>
  <si>
    <t>21222212</t>
  </si>
  <si>
    <t>806</t>
  </si>
  <si>
    <t>Хачак</t>
  </si>
  <si>
    <t>Аскер</t>
  </si>
  <si>
    <t>Хазретович</t>
  </si>
  <si>
    <t>547971</t>
  </si>
  <si>
    <t>++++++++++++++++++++++++++++---+++-+</t>
  </si>
  <si>
    <t>2(2)3(3)3(3)1(3)0(3)0(3)</t>
  </si>
  <si>
    <t>808</t>
  </si>
  <si>
    <t>Хмельницкая</t>
  </si>
  <si>
    <t>Елена</t>
  </si>
  <si>
    <t>2208</t>
  </si>
  <si>
    <t>322907</t>
  </si>
  <si>
    <t>+++++++++++++-+++++++++-+++++--++--+</t>
  </si>
  <si>
    <t>22001222</t>
  </si>
  <si>
    <t>2(2)2(3)3(3)3(3)3(3)3(3)</t>
  </si>
  <si>
    <t>901</t>
  </si>
  <si>
    <t>Цику</t>
  </si>
  <si>
    <t>Дана</t>
  </si>
  <si>
    <t>Теучежевна</t>
  </si>
  <si>
    <t>546824</t>
  </si>
  <si>
    <t>++--+++--+-++-++-+-+++++-++--+-+--+-</t>
  </si>
  <si>
    <t>22022102</t>
  </si>
  <si>
    <t>2(2)0(3)3(3)3(3)0(3)3(3)</t>
  </si>
  <si>
    <t>Шкиндер</t>
  </si>
  <si>
    <t>Анатольевна</t>
  </si>
  <si>
    <t>548559</t>
  </si>
  <si>
    <t>-+-+--+-+--+++--++-+-+--+-------++--</t>
  </si>
  <si>
    <t>12121020</t>
  </si>
  <si>
    <t>1(2)1(3)2(3)2(3)2(3)0(3)</t>
  </si>
  <si>
    <t>Биология_Резерв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</si>
</sst>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Border="1"/>
    <xf numFmtId="1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 vertical="center"/>
    </xf>
    <xf numFmtId="0" fontId="0" fillId="0" borderId="0" xfId="0" quotePrefix="1"/>
    <xf numFmtId="49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2"/>
  <sheetViews>
    <sheetView tabSelected="1" zoomScaleNormal="100" workbookViewId="0">
      <selection activeCell="G35" sqref="G35"/>
    </sheetView>
  </sheetViews>
  <sheetFormatPr defaultRowHeight="12.75"/>
  <cols>
    <col min="1" max="1" width="4.140625" customWidth="1"/>
    <col min="2" max="2" width="8.42578125" customWidth="1"/>
    <col min="4" max="4" width="12.140625" bestFit="1" customWidth="1"/>
    <col min="5" max="5" width="10" bestFit="1" customWidth="1"/>
    <col min="6" max="6" width="14.42578125" bestFit="1" customWidth="1"/>
    <col min="7" max="8" width="15" customWidth="1"/>
    <col min="9" max="9" width="42.7109375" bestFit="1" customWidth="1"/>
    <col min="10" max="10" width="14.5703125" bestFit="1" customWidth="1"/>
    <col min="11" max="11" width="20.140625" bestFit="1" customWidth="1"/>
    <col min="12" max="12" width="12.140625" customWidth="1"/>
    <col min="13" max="13" width="13.7109375" bestFit="1" customWidth="1"/>
    <col min="14" max="14" width="8.28515625" customWidth="1"/>
  </cols>
  <sheetData>
    <row r="1" spans="1:14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16"/>
      <c r="M1" s="2"/>
      <c r="N1" s="2"/>
    </row>
    <row r="2" spans="1:14" ht="16.5">
      <c r="B2" s="23" t="str">
        <f>S1_FileName</f>
        <v>01-Республика Адыгея</v>
      </c>
      <c r="C2" s="23"/>
      <c r="D2" s="23"/>
      <c r="E2" s="23"/>
      <c r="F2" s="23"/>
      <c r="G2" s="23"/>
      <c r="H2" s="23"/>
      <c r="I2" s="23"/>
      <c r="J2" s="23"/>
      <c r="K2" s="23"/>
      <c r="L2" s="16"/>
      <c r="M2" s="2"/>
      <c r="N2" s="2"/>
    </row>
    <row r="3" spans="1:14" ht="16.5">
      <c r="B3" s="23" t="s">
        <v>213</v>
      </c>
      <c r="C3" s="23"/>
      <c r="D3" s="23"/>
      <c r="E3" s="23"/>
      <c r="F3" s="23"/>
      <c r="G3" s="23"/>
      <c r="H3" s="23"/>
      <c r="I3" s="23"/>
      <c r="J3" s="23"/>
      <c r="K3" s="23"/>
      <c r="L3" s="16"/>
    </row>
    <row r="4" spans="1:14" ht="17.25" customHeight="1" thickBot="1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17"/>
      <c r="M4" s="13" t="str">
        <f>S1_MinBall</f>
        <v>36</v>
      </c>
    </row>
    <row r="5" spans="1:14" ht="25.5">
      <c r="B5" s="10" t="s">
        <v>1</v>
      </c>
      <c r="C5" s="11" t="str">
        <f>S1_FName3</f>
        <v>Код ОУ</v>
      </c>
      <c r="D5" s="11" t="str">
        <f>S1_FName4</f>
        <v>Фамилия</v>
      </c>
      <c r="E5" s="11" t="str">
        <f>S1_FName5</f>
        <v>Имя</v>
      </c>
      <c r="F5" s="11" t="str">
        <f>S1_FName6</f>
        <v>Отчество</v>
      </c>
      <c r="G5" s="11" t="str">
        <f>S1_FName13</f>
        <v>Серия документа</v>
      </c>
      <c r="H5" s="11" t="str">
        <f>S1_FName14</f>
        <v>Номер документа</v>
      </c>
      <c r="I5" s="11" t="str">
        <f>S1_FName10</f>
        <v>Задания типа А</v>
      </c>
      <c r="J5" s="11" t="str">
        <f>S1_FName11</f>
        <v>Задания типа В</v>
      </c>
      <c r="K5" s="11" t="str">
        <f>S1_FName12</f>
        <v>Задания типа C</v>
      </c>
      <c r="L5" s="18" t="str">
        <f>S1_FName18</f>
        <v>Первичный балл</v>
      </c>
      <c r="M5" s="14" t="str">
        <f>S1_FName15</f>
        <v>Балл</v>
      </c>
    </row>
    <row r="6" spans="1:14" ht="12.75" customHeight="1">
      <c r="A6" s="4"/>
      <c r="B6" s="5">
        <v>1</v>
      </c>
      <c r="C6" s="8" t="s">
        <v>112</v>
      </c>
      <c r="D6" s="9" t="s">
        <v>113</v>
      </c>
      <c r="E6" s="9" t="s">
        <v>114</v>
      </c>
      <c r="F6" s="9" t="s">
        <v>115</v>
      </c>
      <c r="G6" s="9" t="s">
        <v>30</v>
      </c>
      <c r="H6" s="9" t="s">
        <v>116</v>
      </c>
      <c r="I6" s="9" t="s">
        <v>117</v>
      </c>
      <c r="J6" s="9" t="s">
        <v>118</v>
      </c>
      <c r="K6" s="9" t="s">
        <v>119</v>
      </c>
      <c r="L6" s="19">
        <v>61</v>
      </c>
      <c r="M6" s="15">
        <v>82</v>
      </c>
    </row>
    <row r="7" spans="1:14" ht="12.75" customHeight="1">
      <c r="A7" s="4"/>
      <c r="B7" s="5">
        <v>2</v>
      </c>
      <c r="C7" s="8" t="s">
        <v>44</v>
      </c>
      <c r="D7" s="9" t="s">
        <v>45</v>
      </c>
      <c r="E7" s="9" t="s">
        <v>46</v>
      </c>
      <c r="F7" s="9" t="s">
        <v>47</v>
      </c>
      <c r="G7" s="9" t="s">
        <v>30</v>
      </c>
      <c r="H7" s="9" t="s">
        <v>48</v>
      </c>
      <c r="I7" s="9" t="s">
        <v>49</v>
      </c>
      <c r="J7" s="9" t="s">
        <v>50</v>
      </c>
      <c r="K7" s="9" t="s">
        <v>51</v>
      </c>
      <c r="L7" s="19">
        <v>67</v>
      </c>
      <c r="M7" s="15">
        <v>96</v>
      </c>
    </row>
    <row r="8" spans="1:14" ht="12.75" customHeight="1">
      <c r="A8" s="4"/>
      <c r="B8" s="5">
        <v>3</v>
      </c>
      <c r="C8" s="8" t="s">
        <v>44</v>
      </c>
      <c r="D8" s="9" t="s">
        <v>142</v>
      </c>
      <c r="E8" s="9" t="s">
        <v>143</v>
      </c>
      <c r="F8" s="9" t="s">
        <v>144</v>
      </c>
      <c r="G8" s="9" t="s">
        <v>30</v>
      </c>
      <c r="H8" s="9" t="s">
        <v>145</v>
      </c>
      <c r="I8" s="9" t="s">
        <v>146</v>
      </c>
      <c r="J8" s="9" t="s">
        <v>147</v>
      </c>
      <c r="K8" s="9" t="s">
        <v>43</v>
      </c>
      <c r="L8" s="19">
        <v>33</v>
      </c>
      <c r="M8" s="15">
        <v>52</v>
      </c>
    </row>
    <row r="9" spans="1:14" ht="12.75" customHeight="1">
      <c r="A9" s="4"/>
      <c r="B9" s="5">
        <v>4</v>
      </c>
      <c r="C9" s="8" t="s">
        <v>104</v>
      </c>
      <c r="D9" s="9" t="s">
        <v>105</v>
      </c>
      <c r="E9" s="9" t="s">
        <v>106</v>
      </c>
      <c r="F9" s="9" t="s">
        <v>107</v>
      </c>
      <c r="G9" s="9" t="s">
        <v>73</v>
      </c>
      <c r="H9" s="9" t="s">
        <v>108</v>
      </c>
      <c r="I9" s="9" t="s">
        <v>109</v>
      </c>
      <c r="J9" s="9" t="s">
        <v>110</v>
      </c>
      <c r="K9" s="9" t="s">
        <v>111</v>
      </c>
      <c r="L9" s="19">
        <v>31</v>
      </c>
      <c r="M9" s="15">
        <v>50</v>
      </c>
    </row>
    <row r="10" spans="1:14" ht="12.75" customHeight="1">
      <c r="A10" s="4"/>
      <c r="B10" s="5">
        <v>5</v>
      </c>
      <c r="C10" s="8" t="s">
        <v>60</v>
      </c>
      <c r="D10" s="9" t="s">
        <v>61</v>
      </c>
      <c r="E10" s="9" t="s">
        <v>62</v>
      </c>
      <c r="F10" s="9" t="s">
        <v>63</v>
      </c>
      <c r="G10" s="9" t="s">
        <v>64</v>
      </c>
      <c r="H10" s="9" t="s">
        <v>65</v>
      </c>
      <c r="I10" s="9" t="s">
        <v>66</v>
      </c>
      <c r="J10" s="9" t="s">
        <v>67</v>
      </c>
      <c r="K10" s="9" t="s">
        <v>68</v>
      </c>
      <c r="L10" s="19">
        <v>30</v>
      </c>
      <c r="M10" s="15">
        <v>49</v>
      </c>
    </row>
    <row r="11" spans="1:14" ht="12.75" customHeight="1">
      <c r="A11" s="4"/>
      <c r="B11" s="5">
        <v>6</v>
      </c>
      <c r="C11" s="8" t="s">
        <v>177</v>
      </c>
      <c r="D11" s="9" t="s">
        <v>178</v>
      </c>
      <c r="E11" s="9" t="s">
        <v>179</v>
      </c>
      <c r="F11" s="9" t="s">
        <v>180</v>
      </c>
      <c r="G11" s="9" t="s">
        <v>64</v>
      </c>
      <c r="H11" s="9" t="s">
        <v>181</v>
      </c>
      <c r="I11" s="9" t="s">
        <v>182</v>
      </c>
      <c r="J11" s="9" t="s">
        <v>183</v>
      </c>
      <c r="K11" s="9" t="s">
        <v>169</v>
      </c>
      <c r="L11" s="19">
        <v>62</v>
      </c>
      <c r="M11" s="15">
        <v>84</v>
      </c>
    </row>
    <row r="12" spans="1:14" ht="12.75" customHeight="1">
      <c r="A12" s="4"/>
      <c r="B12" s="5">
        <v>7</v>
      </c>
      <c r="C12" s="8" t="s">
        <v>170</v>
      </c>
      <c r="D12" s="9" t="s">
        <v>171</v>
      </c>
      <c r="E12" s="9" t="s">
        <v>172</v>
      </c>
      <c r="F12" s="9" t="s">
        <v>173</v>
      </c>
      <c r="G12" s="9" t="s">
        <v>30</v>
      </c>
      <c r="H12" s="9" t="s">
        <v>174</v>
      </c>
      <c r="I12" s="9" t="s">
        <v>175</v>
      </c>
      <c r="J12" s="9" t="s">
        <v>176</v>
      </c>
      <c r="K12" s="9" t="s">
        <v>103</v>
      </c>
      <c r="L12" s="19">
        <v>54</v>
      </c>
      <c r="M12" s="15">
        <v>73</v>
      </c>
    </row>
    <row r="13" spans="1:14" ht="12.75" customHeight="1">
      <c r="A13" s="4"/>
      <c r="B13" s="5">
        <v>8</v>
      </c>
      <c r="C13" s="8" t="s">
        <v>134</v>
      </c>
      <c r="D13" s="9" t="s">
        <v>135</v>
      </c>
      <c r="E13" s="9" t="s">
        <v>136</v>
      </c>
      <c r="F13" s="9" t="s">
        <v>137</v>
      </c>
      <c r="G13" s="9" t="s">
        <v>64</v>
      </c>
      <c r="H13" s="9" t="s">
        <v>138</v>
      </c>
      <c r="I13" s="9" t="s">
        <v>139</v>
      </c>
      <c r="J13" s="9" t="s">
        <v>140</v>
      </c>
      <c r="K13" s="9" t="s">
        <v>141</v>
      </c>
      <c r="L13" s="19">
        <v>63</v>
      </c>
      <c r="M13" s="15">
        <v>86</v>
      </c>
    </row>
    <row r="14" spans="1:14" ht="12.75" customHeight="1">
      <c r="A14" s="4"/>
      <c r="B14" s="5">
        <v>9</v>
      </c>
      <c r="C14" s="8" t="s">
        <v>52</v>
      </c>
      <c r="D14" s="9" t="s">
        <v>53</v>
      </c>
      <c r="E14" s="9" t="s">
        <v>54</v>
      </c>
      <c r="F14" s="9" t="s">
        <v>55</v>
      </c>
      <c r="G14" s="9" t="s">
        <v>30</v>
      </c>
      <c r="H14" s="9" t="s">
        <v>56</v>
      </c>
      <c r="I14" s="9" t="s">
        <v>57</v>
      </c>
      <c r="J14" s="9" t="s">
        <v>58</v>
      </c>
      <c r="K14" s="9" t="s">
        <v>59</v>
      </c>
      <c r="L14" s="19">
        <v>23</v>
      </c>
      <c r="M14" s="15">
        <v>42</v>
      </c>
    </row>
    <row r="15" spans="1:14" ht="12.75" customHeight="1">
      <c r="A15" s="4"/>
      <c r="B15" s="5">
        <v>10</v>
      </c>
      <c r="C15" s="8" t="s">
        <v>83</v>
      </c>
      <c r="D15" s="9" t="s">
        <v>84</v>
      </c>
      <c r="E15" s="9" t="s">
        <v>85</v>
      </c>
      <c r="F15" s="9" t="s">
        <v>86</v>
      </c>
      <c r="G15" s="9" t="s">
        <v>73</v>
      </c>
      <c r="H15" s="9" t="s">
        <v>87</v>
      </c>
      <c r="I15" s="9" t="s">
        <v>88</v>
      </c>
      <c r="J15" s="9" t="s">
        <v>89</v>
      </c>
      <c r="K15" s="9" t="s">
        <v>90</v>
      </c>
      <c r="L15" s="19">
        <v>21</v>
      </c>
      <c r="M15" s="15">
        <v>40</v>
      </c>
    </row>
    <row r="16" spans="1:14" ht="12.75" customHeight="1">
      <c r="A16" s="4"/>
      <c r="B16" s="5">
        <v>11</v>
      </c>
      <c r="C16" s="8" t="s">
        <v>69</v>
      </c>
      <c r="D16" s="9" t="s">
        <v>70</v>
      </c>
      <c r="E16" s="9" t="s">
        <v>71</v>
      </c>
      <c r="F16" s="9" t="s">
        <v>72</v>
      </c>
      <c r="G16" s="9" t="s">
        <v>73</v>
      </c>
      <c r="H16" s="9" t="s">
        <v>74</v>
      </c>
      <c r="I16" s="9" t="s">
        <v>75</v>
      </c>
      <c r="J16" s="9" t="s">
        <v>76</v>
      </c>
      <c r="K16" s="9" t="s">
        <v>43</v>
      </c>
      <c r="L16" s="19">
        <v>26</v>
      </c>
      <c r="M16" s="15">
        <v>45</v>
      </c>
    </row>
    <row r="17" spans="1:13" ht="12.75" customHeight="1">
      <c r="A17" s="4"/>
      <c r="B17" s="5">
        <v>12</v>
      </c>
      <c r="C17" s="8" t="s">
        <v>69</v>
      </c>
      <c r="D17" s="9" t="s">
        <v>91</v>
      </c>
      <c r="E17" s="9" t="s">
        <v>92</v>
      </c>
      <c r="F17" s="9" t="s">
        <v>93</v>
      </c>
      <c r="G17" s="9" t="s">
        <v>73</v>
      </c>
      <c r="H17" s="9" t="s">
        <v>94</v>
      </c>
      <c r="I17" s="9" t="s">
        <v>95</v>
      </c>
      <c r="J17" s="9" t="s">
        <v>96</v>
      </c>
      <c r="K17" s="9" t="s">
        <v>43</v>
      </c>
      <c r="L17" s="19">
        <v>20</v>
      </c>
      <c r="M17" s="15">
        <v>39</v>
      </c>
    </row>
    <row r="18" spans="1:13" ht="12.75" customHeight="1">
      <c r="A18" s="4"/>
      <c r="B18" s="5">
        <v>13</v>
      </c>
      <c r="C18" s="8" t="s">
        <v>69</v>
      </c>
      <c r="D18" s="9" t="s">
        <v>97</v>
      </c>
      <c r="E18" s="9" t="s">
        <v>98</v>
      </c>
      <c r="F18" s="9" t="s">
        <v>99</v>
      </c>
      <c r="G18" s="9" t="s">
        <v>30</v>
      </c>
      <c r="H18" s="9" t="s">
        <v>100</v>
      </c>
      <c r="I18" s="9" t="s">
        <v>101</v>
      </c>
      <c r="J18" s="9" t="s">
        <v>102</v>
      </c>
      <c r="K18" s="9" t="s">
        <v>103</v>
      </c>
      <c r="L18" s="19">
        <v>51</v>
      </c>
      <c r="M18" s="15">
        <v>70</v>
      </c>
    </row>
    <row r="19" spans="1:13" ht="12.75" customHeight="1">
      <c r="A19" s="4"/>
      <c r="B19" s="5">
        <v>14</v>
      </c>
      <c r="C19" s="8" t="s">
        <v>69</v>
      </c>
      <c r="D19" s="9" t="s">
        <v>207</v>
      </c>
      <c r="E19" s="9" t="s">
        <v>121</v>
      </c>
      <c r="F19" s="9" t="s">
        <v>208</v>
      </c>
      <c r="G19" s="9" t="s">
        <v>30</v>
      </c>
      <c r="H19" s="9" t="s">
        <v>209</v>
      </c>
      <c r="I19" s="9" t="s">
        <v>210</v>
      </c>
      <c r="J19" s="9" t="s">
        <v>211</v>
      </c>
      <c r="K19" s="9" t="s">
        <v>212</v>
      </c>
      <c r="L19" s="19">
        <v>31</v>
      </c>
      <c r="M19" s="15">
        <v>50</v>
      </c>
    </row>
    <row r="20" spans="1:13" ht="12.75" customHeight="1">
      <c r="A20" s="4"/>
      <c r="B20" s="5">
        <v>15</v>
      </c>
      <c r="C20" s="8" t="s">
        <v>184</v>
      </c>
      <c r="D20" s="9" t="s">
        <v>185</v>
      </c>
      <c r="E20" s="9" t="s">
        <v>186</v>
      </c>
      <c r="F20" s="9" t="s">
        <v>187</v>
      </c>
      <c r="G20" s="9" t="s">
        <v>30</v>
      </c>
      <c r="H20" s="9" t="s">
        <v>188</v>
      </c>
      <c r="I20" s="9" t="s">
        <v>189</v>
      </c>
      <c r="J20" s="9" t="s">
        <v>102</v>
      </c>
      <c r="K20" s="9" t="s">
        <v>190</v>
      </c>
      <c r="L20" s="19">
        <v>56</v>
      </c>
      <c r="M20" s="15">
        <v>75</v>
      </c>
    </row>
    <row r="21" spans="1:13" ht="12.75" customHeight="1">
      <c r="A21" s="4"/>
      <c r="B21" s="5">
        <v>16</v>
      </c>
      <c r="C21" s="8" t="s">
        <v>26</v>
      </c>
      <c r="D21" s="9" t="s">
        <v>27</v>
      </c>
      <c r="E21" s="9" t="s">
        <v>28</v>
      </c>
      <c r="F21" s="9" t="s">
        <v>29</v>
      </c>
      <c r="G21" s="9" t="s">
        <v>30</v>
      </c>
      <c r="H21" s="9" t="s">
        <v>31</v>
      </c>
      <c r="I21" s="9" t="s">
        <v>32</v>
      </c>
      <c r="J21" s="9" t="s">
        <v>33</v>
      </c>
      <c r="K21" s="9" t="s">
        <v>34</v>
      </c>
      <c r="L21" s="19">
        <v>30</v>
      </c>
      <c r="M21" s="15">
        <v>49</v>
      </c>
    </row>
    <row r="22" spans="1:13" ht="12.75" customHeight="1">
      <c r="A22" s="4"/>
      <c r="B22" s="5">
        <v>17</v>
      </c>
      <c r="C22" s="8" t="s">
        <v>26</v>
      </c>
      <c r="D22" s="9" t="s">
        <v>77</v>
      </c>
      <c r="E22" s="9" t="s">
        <v>78</v>
      </c>
      <c r="F22" s="9" t="s">
        <v>79</v>
      </c>
      <c r="G22" s="9" t="s">
        <v>30</v>
      </c>
      <c r="H22" s="9" t="s">
        <v>80</v>
      </c>
      <c r="I22" s="9" t="s">
        <v>81</v>
      </c>
      <c r="J22" s="9" t="s">
        <v>82</v>
      </c>
      <c r="K22" s="9" t="s">
        <v>43</v>
      </c>
      <c r="L22" s="19">
        <v>33</v>
      </c>
      <c r="M22" s="15">
        <v>52</v>
      </c>
    </row>
    <row r="23" spans="1:13" ht="12.75" customHeight="1">
      <c r="A23" s="4"/>
      <c r="B23" s="5">
        <v>18</v>
      </c>
      <c r="C23" s="8" t="s">
        <v>26</v>
      </c>
      <c r="D23" s="9" t="s">
        <v>120</v>
      </c>
      <c r="E23" s="9" t="s">
        <v>121</v>
      </c>
      <c r="F23" s="9" t="s">
        <v>122</v>
      </c>
      <c r="G23" s="9" t="s">
        <v>73</v>
      </c>
      <c r="H23" s="9" t="s">
        <v>123</v>
      </c>
      <c r="I23" s="9" t="s">
        <v>124</v>
      </c>
      <c r="J23" s="9" t="s">
        <v>125</v>
      </c>
      <c r="K23" s="9" t="s">
        <v>126</v>
      </c>
      <c r="L23" s="19">
        <v>20</v>
      </c>
      <c r="M23" s="15">
        <v>39</v>
      </c>
    </row>
    <row r="24" spans="1:13" ht="12.75" customHeight="1">
      <c r="A24" s="4"/>
      <c r="B24" s="5">
        <v>19</v>
      </c>
      <c r="C24" s="8" t="s">
        <v>26</v>
      </c>
      <c r="D24" s="9" t="s">
        <v>127</v>
      </c>
      <c r="E24" s="9" t="s">
        <v>128</v>
      </c>
      <c r="F24" s="9" t="s">
        <v>129</v>
      </c>
      <c r="G24" s="9" t="s">
        <v>30</v>
      </c>
      <c r="H24" s="9" t="s">
        <v>130</v>
      </c>
      <c r="I24" s="9" t="s">
        <v>131</v>
      </c>
      <c r="J24" s="9" t="s">
        <v>132</v>
      </c>
      <c r="K24" s="9" t="s">
        <v>133</v>
      </c>
      <c r="L24" s="19">
        <v>39</v>
      </c>
      <c r="M24" s="15">
        <v>58</v>
      </c>
    </row>
    <row r="25" spans="1:13" ht="12.75" customHeight="1">
      <c r="A25" s="4"/>
      <c r="B25" s="5">
        <v>20</v>
      </c>
      <c r="C25" s="8" t="s">
        <v>191</v>
      </c>
      <c r="D25" s="9" t="s">
        <v>192</v>
      </c>
      <c r="E25" s="9" t="s">
        <v>193</v>
      </c>
      <c r="F25" s="9" t="s">
        <v>99</v>
      </c>
      <c r="G25" s="9" t="s">
        <v>194</v>
      </c>
      <c r="H25" s="9" t="s">
        <v>195</v>
      </c>
      <c r="I25" s="9" t="s">
        <v>196</v>
      </c>
      <c r="J25" s="9" t="s">
        <v>197</v>
      </c>
      <c r="K25" s="9" t="s">
        <v>198</v>
      </c>
      <c r="L25" s="19">
        <v>57</v>
      </c>
      <c r="M25" s="15">
        <v>76</v>
      </c>
    </row>
    <row r="26" spans="1:13" ht="12.75" customHeight="1">
      <c r="A26" s="4"/>
      <c r="B26" s="5">
        <v>21</v>
      </c>
      <c r="C26" s="8" t="s">
        <v>155</v>
      </c>
      <c r="D26" s="9" t="s">
        <v>156</v>
      </c>
      <c r="E26" s="9" t="s">
        <v>157</v>
      </c>
      <c r="F26" s="9" t="s">
        <v>99</v>
      </c>
      <c r="G26" s="9" t="s">
        <v>30</v>
      </c>
      <c r="H26" s="9" t="s">
        <v>158</v>
      </c>
      <c r="I26" s="9" t="s">
        <v>159</v>
      </c>
      <c r="J26" s="9" t="s">
        <v>160</v>
      </c>
      <c r="K26" s="9" t="s">
        <v>161</v>
      </c>
      <c r="L26" s="19">
        <v>37</v>
      </c>
      <c r="M26" s="15">
        <v>56</v>
      </c>
    </row>
    <row r="27" spans="1:13" ht="12.75" customHeight="1">
      <c r="A27" s="4"/>
      <c r="B27" s="5">
        <v>22</v>
      </c>
      <c r="C27" s="8" t="s">
        <v>148</v>
      </c>
      <c r="D27" s="9" t="s">
        <v>149</v>
      </c>
      <c r="E27" s="9" t="s">
        <v>150</v>
      </c>
      <c r="F27" s="9" t="s">
        <v>55</v>
      </c>
      <c r="G27" s="9" t="s">
        <v>30</v>
      </c>
      <c r="H27" s="9" t="s">
        <v>151</v>
      </c>
      <c r="I27" s="9" t="s">
        <v>152</v>
      </c>
      <c r="J27" s="9" t="s">
        <v>153</v>
      </c>
      <c r="K27" s="9" t="s">
        <v>154</v>
      </c>
      <c r="L27" s="19">
        <v>48</v>
      </c>
      <c r="M27" s="15">
        <v>67</v>
      </c>
    </row>
    <row r="28" spans="1:13" ht="12.75" customHeight="1">
      <c r="A28" s="4"/>
      <c r="B28" s="5">
        <v>23</v>
      </c>
      <c r="C28" s="8" t="s">
        <v>162</v>
      </c>
      <c r="D28" s="9" t="s">
        <v>163</v>
      </c>
      <c r="E28" s="9" t="s">
        <v>164</v>
      </c>
      <c r="F28" s="9" t="s">
        <v>165</v>
      </c>
      <c r="G28" s="9" t="s">
        <v>64</v>
      </c>
      <c r="H28" s="9" t="s">
        <v>166</v>
      </c>
      <c r="I28" s="9" t="s">
        <v>167</v>
      </c>
      <c r="J28" s="9" t="s">
        <v>168</v>
      </c>
      <c r="K28" s="9" t="s">
        <v>169</v>
      </c>
      <c r="L28" s="19">
        <v>56</v>
      </c>
      <c r="M28" s="15">
        <v>75</v>
      </c>
    </row>
    <row r="29" spans="1:13" ht="12.75" customHeight="1">
      <c r="A29" s="4"/>
      <c r="B29" s="5">
        <v>24</v>
      </c>
      <c r="C29" s="8" t="s">
        <v>35</v>
      </c>
      <c r="D29" s="9" t="s">
        <v>36</v>
      </c>
      <c r="E29" s="9" t="s">
        <v>37</v>
      </c>
      <c r="F29" s="9" t="s">
        <v>38</v>
      </c>
      <c r="G29" s="9" t="s">
        <v>39</v>
      </c>
      <c r="H29" s="9" t="s">
        <v>40</v>
      </c>
      <c r="I29" s="9" t="s">
        <v>41</v>
      </c>
      <c r="J29" s="9" t="s">
        <v>42</v>
      </c>
      <c r="K29" s="9" t="s">
        <v>43</v>
      </c>
      <c r="L29" s="19">
        <v>32</v>
      </c>
      <c r="M29" s="15">
        <v>51</v>
      </c>
    </row>
    <row r="30" spans="1:13" ht="12.75" customHeight="1">
      <c r="A30" s="4"/>
      <c r="B30" s="5">
        <v>25</v>
      </c>
      <c r="C30" s="8" t="s">
        <v>199</v>
      </c>
      <c r="D30" s="9" t="s">
        <v>200</v>
      </c>
      <c r="E30" s="9" t="s">
        <v>201</v>
      </c>
      <c r="F30" s="9" t="s">
        <v>202</v>
      </c>
      <c r="G30" s="9" t="s">
        <v>30</v>
      </c>
      <c r="H30" s="9" t="s">
        <v>203</v>
      </c>
      <c r="I30" s="9" t="s">
        <v>204</v>
      </c>
      <c r="J30" s="9" t="s">
        <v>205</v>
      </c>
      <c r="K30" s="9" t="s">
        <v>206</v>
      </c>
      <c r="L30" s="19">
        <v>43</v>
      </c>
      <c r="M30" s="15">
        <v>62</v>
      </c>
    </row>
    <row r="31" spans="1:13" ht="13.5" thickBot="1">
      <c r="A31" s="1"/>
      <c r="B31" s="6"/>
      <c r="C31" s="7"/>
      <c r="D31" s="7"/>
      <c r="E31" s="7"/>
      <c r="F31" s="7"/>
      <c r="G31" s="7"/>
      <c r="H31" s="7"/>
      <c r="I31" s="7"/>
      <c r="J31" s="7"/>
      <c r="K31" s="7" t="s">
        <v>0</v>
      </c>
      <c r="L31" s="20"/>
      <c r="M31" s="12"/>
    </row>
    <row r="32" spans="1:13">
      <c r="A32" s="1"/>
      <c r="B32" s="1"/>
      <c r="C32" s="3"/>
      <c r="D32" s="3"/>
      <c r="E32" s="3"/>
      <c r="F32" s="3"/>
      <c r="G32" s="3"/>
      <c r="H32" s="3"/>
      <c r="I32" s="3"/>
      <c r="J32" s="3"/>
      <c r="K32" s="3" t="s">
        <v>0</v>
      </c>
      <c r="L32" s="3"/>
    </row>
  </sheetData>
  <mergeCells count="4">
    <mergeCell ref="B3:K3"/>
    <mergeCell ref="B2:K2"/>
    <mergeCell ref="B1:K1"/>
    <mergeCell ref="B4:K4"/>
  </mergeCells>
  <phoneticPr fontId="0" type="noConversion"/>
  <pageMargins left="0.27559055118110237" right="0.23622047244094491" top="0.31496062992125984" bottom="0.98425196850393704" header="0.19685039370078741" footer="0.51181102362204722"/>
  <pageSetup paperSize="9" scale="76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>
      <selection activeCell="A30005" sqref="A30005:O30006"/>
    </sheetView>
  </sheetViews>
  <sheetFormatPr defaultRowHeight="12.75"/>
  <sheetData>
    <row r="5" spans="1:24">
      <c r="A5" s="21" t="s">
        <v>3</v>
      </c>
      <c r="B5" t="e">
        <f>XLR_ERRNAME</f>
        <v>#NAME?</v>
      </c>
    </row>
    <row r="6" spans="1:24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SecondSheetRange</vt:lpstr>
      <vt:lpstr>'Выполнение заданий'!Заголовки_для_печати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Кузнецова</dc:creator>
  <cp:lastModifiedBy>Nastya</cp:lastModifiedBy>
  <cp:lastPrinted>2012-06-27T04:35:12Z</cp:lastPrinted>
  <dcterms:created xsi:type="dcterms:W3CDTF">2003-05-21T15:59:57Z</dcterms:created>
  <dcterms:modified xsi:type="dcterms:W3CDTF">2012-06-27T04:35:35Z</dcterms:modified>
</cp:coreProperties>
</file>